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440" windowHeight="15600"/>
  </bookViews>
  <sheets>
    <sheet name="Исменцы" sheetId="1" r:id="rId1"/>
    <sheet name="Лист1" sheetId="2" r:id="rId2"/>
  </sheets>
  <definedNames>
    <definedName name="Excel_BuiltIn_Print_Titles" localSheetId="0">#REF!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/>
  <c r="G158" l="1"/>
  <c r="G157" s="1"/>
  <c r="H158"/>
  <c r="H157" s="1"/>
  <c r="F158"/>
  <c r="F157" s="1"/>
  <c r="G161" l="1"/>
  <c r="G160" s="1"/>
  <c r="H161"/>
  <c r="H160" s="1"/>
  <c r="F161"/>
  <c r="F160" s="1"/>
  <c r="F103" i="2" l="1"/>
  <c r="F102" s="1"/>
  <c r="F101" s="1"/>
  <c r="F100" s="1"/>
  <c r="F99" s="1"/>
  <c r="F97"/>
  <c r="F96" s="1"/>
  <c r="F95"/>
  <c r="F93"/>
  <c r="F92" s="1"/>
  <c r="F91" s="1"/>
  <c r="F89"/>
  <c r="F88" s="1"/>
  <c r="F87" s="1"/>
  <c r="F83"/>
  <c r="F82" s="1"/>
  <c r="F81"/>
  <c r="F79"/>
  <c r="F78" s="1"/>
  <c r="F77" s="1"/>
  <c r="F75"/>
  <c r="F74" s="1"/>
  <c r="F73" s="1"/>
  <c r="F71"/>
  <c r="F70" s="1"/>
  <c r="F69" s="1"/>
  <c r="F66"/>
  <c r="F65" s="1"/>
  <c r="F63"/>
  <c r="F62"/>
  <c r="F58"/>
  <c r="F57" s="1"/>
  <c r="F56" s="1"/>
  <c r="F54"/>
  <c r="F53" s="1"/>
  <c r="F52" s="1"/>
  <c r="F50"/>
  <c r="F49" s="1"/>
  <c r="F48" s="1"/>
  <c r="F44"/>
  <c r="F43" s="1"/>
  <c r="F41"/>
  <c r="F40" s="1"/>
  <c r="F39"/>
  <c r="F38" s="1"/>
  <c r="F37" s="1"/>
  <c r="F35"/>
  <c r="F34" s="1"/>
  <c r="F33" s="1"/>
  <c r="F32" s="1"/>
  <c r="F30"/>
  <c r="F29" s="1"/>
  <c r="F28"/>
  <c r="F25"/>
  <c r="F24"/>
  <c r="F21"/>
  <c r="F20" s="1"/>
  <c r="F18"/>
  <c r="F17"/>
  <c r="F16"/>
  <c r="F15" s="1"/>
  <c r="F14" s="1"/>
  <c r="H166" i="1"/>
  <c r="H165" s="1"/>
  <c r="H164" s="1"/>
  <c r="H163" s="1"/>
  <c r="G166"/>
  <c r="G165" s="1"/>
  <c r="G164" s="1"/>
  <c r="G163" s="1"/>
  <c r="F166"/>
  <c r="F165" s="1"/>
  <c r="F164" s="1"/>
  <c r="F163" s="1"/>
  <c r="H155"/>
  <c r="H154" s="1"/>
  <c r="G155"/>
  <c r="G154" s="1"/>
  <c r="F155"/>
  <c r="F154" s="1"/>
  <c r="H152"/>
  <c r="H151" s="1"/>
  <c r="G152"/>
  <c r="G151" s="1"/>
  <c r="F152"/>
  <c r="F151" s="1"/>
  <c r="H149"/>
  <c r="H148" s="1"/>
  <c r="G149"/>
  <c r="G148" s="1"/>
  <c r="F149"/>
  <c r="F148" s="1"/>
  <c r="H146"/>
  <c r="H145" s="1"/>
  <c r="G146"/>
  <c r="G145" s="1"/>
  <c r="F146"/>
  <c r="F145" s="1"/>
  <c r="H143"/>
  <c r="H142" s="1"/>
  <c r="H141" s="1"/>
  <c r="G143"/>
  <c r="G142" s="1"/>
  <c r="G141" s="1"/>
  <c r="F143"/>
  <c r="F142" s="1"/>
  <c r="F141" s="1"/>
  <c r="H138"/>
  <c r="H137" s="1"/>
  <c r="G138"/>
  <c r="G137" s="1"/>
  <c r="G136" s="1"/>
  <c r="F138"/>
  <c r="F137" s="1"/>
  <c r="H133"/>
  <c r="H132" s="1"/>
  <c r="G133"/>
  <c r="G132" s="1"/>
  <c r="F133"/>
  <c r="F132" s="1"/>
  <c r="H130"/>
  <c r="H129" s="1"/>
  <c r="H128" s="1"/>
  <c r="G130"/>
  <c r="G129" s="1"/>
  <c r="G128" s="1"/>
  <c r="F130"/>
  <c r="F129" s="1"/>
  <c r="F128" s="1"/>
  <c r="H126"/>
  <c r="H125" s="1"/>
  <c r="H124" s="1"/>
  <c r="G126"/>
  <c r="G125" s="1"/>
  <c r="G124" s="1"/>
  <c r="F126"/>
  <c r="F125" s="1"/>
  <c r="F124" s="1"/>
  <c r="H121"/>
  <c r="H120" s="1"/>
  <c r="H119" s="1"/>
  <c r="G121"/>
  <c r="G120" s="1"/>
  <c r="G119" s="1"/>
  <c r="F121"/>
  <c r="F120" s="1"/>
  <c r="F119" s="1"/>
  <c r="H117"/>
  <c r="H116" s="1"/>
  <c r="H115" s="1"/>
  <c r="G117"/>
  <c r="G116" s="1"/>
  <c r="G115" s="1"/>
  <c r="F117"/>
  <c r="F116" s="1"/>
  <c r="F115" s="1"/>
  <c r="H111"/>
  <c r="H110" s="1"/>
  <c r="H109" s="1"/>
  <c r="G111"/>
  <c r="G110" s="1"/>
  <c r="G109" s="1"/>
  <c r="F111"/>
  <c r="F110" s="1"/>
  <c r="F109" s="1"/>
  <c r="H107"/>
  <c r="H106" s="1"/>
  <c r="H105" s="1"/>
  <c r="G107"/>
  <c r="G106" s="1"/>
  <c r="G105" s="1"/>
  <c r="F107"/>
  <c r="F106" s="1"/>
  <c r="F105" s="1"/>
  <c r="H102"/>
  <c r="H101" s="1"/>
  <c r="G102"/>
  <c r="G101" s="1"/>
  <c r="F102"/>
  <c r="F101" s="1"/>
  <c r="H99"/>
  <c r="H98" s="1"/>
  <c r="G99"/>
  <c r="G98" s="1"/>
  <c r="F99"/>
  <c r="F98" s="1"/>
  <c r="H96"/>
  <c r="H95" s="1"/>
  <c r="G96"/>
  <c r="G95" s="1"/>
  <c r="F96"/>
  <c r="F95" s="1"/>
  <c r="H93"/>
  <c r="H92" s="1"/>
  <c r="G93"/>
  <c r="G92" s="1"/>
  <c r="F93"/>
  <c r="F92" s="1"/>
  <c r="H90"/>
  <c r="H89" s="1"/>
  <c r="H88" s="1"/>
  <c r="G90"/>
  <c r="G89" s="1"/>
  <c r="G88" s="1"/>
  <c r="F90"/>
  <c r="F89" s="1"/>
  <c r="F88" s="1"/>
  <c r="H85"/>
  <c r="H84" s="1"/>
  <c r="G85"/>
  <c r="G84" s="1"/>
  <c r="F85"/>
  <c r="F84" s="1"/>
  <c r="H81"/>
  <c r="H80" s="1"/>
  <c r="G81"/>
  <c r="G80" s="1"/>
  <c r="F81"/>
  <c r="F80" s="1"/>
  <c r="H76"/>
  <c r="H75" s="1"/>
  <c r="H74" s="1"/>
  <c r="H68" s="1"/>
  <c r="G76"/>
  <c r="G75" s="1"/>
  <c r="G74" s="1"/>
  <c r="G68" s="1"/>
  <c r="F76"/>
  <c r="F75" s="1"/>
  <c r="F74" s="1"/>
  <c r="F68" s="1"/>
  <c r="H71"/>
  <c r="H70" s="1"/>
  <c r="H69" s="1"/>
  <c r="G71"/>
  <c r="G70" s="1"/>
  <c r="G69" s="1"/>
  <c r="F71"/>
  <c r="F70" s="1"/>
  <c r="F69" s="1"/>
  <c r="H64"/>
  <c r="G64"/>
  <c r="F64"/>
  <c r="H60"/>
  <c r="G60"/>
  <c r="F60"/>
  <c r="H55"/>
  <c r="H54" s="1"/>
  <c r="H53" s="1"/>
  <c r="H52" s="1"/>
  <c r="G55"/>
  <c r="G54" s="1"/>
  <c r="G53" s="1"/>
  <c r="G52" s="1"/>
  <c r="F55"/>
  <c r="F54" s="1"/>
  <c r="F53" s="1"/>
  <c r="F52" s="1"/>
  <c r="H50"/>
  <c r="H49" s="1"/>
  <c r="G50"/>
  <c r="G49" s="1"/>
  <c r="F50"/>
  <c r="F49" s="1"/>
  <c r="H47"/>
  <c r="H46" s="1"/>
  <c r="G47"/>
  <c r="G46" s="1"/>
  <c r="F46"/>
  <c r="H43"/>
  <c r="H42" s="1"/>
  <c r="H41" s="1"/>
  <c r="G43"/>
  <c r="G42" s="1"/>
  <c r="G41" s="1"/>
  <c r="F43"/>
  <c r="F42" s="1"/>
  <c r="F41" s="1"/>
  <c r="H39"/>
  <c r="H38" s="1"/>
  <c r="H37" s="1"/>
  <c r="G39"/>
  <c r="G38" s="1"/>
  <c r="G37" s="1"/>
  <c r="F39"/>
  <c r="F38" s="1"/>
  <c r="F37" s="1"/>
  <c r="H33"/>
  <c r="H32" s="1"/>
  <c r="G33"/>
  <c r="G32" s="1"/>
  <c r="F33"/>
  <c r="F32" s="1"/>
  <c r="H28"/>
  <c r="G28"/>
  <c r="F28"/>
  <c r="H24"/>
  <c r="G24"/>
  <c r="F24"/>
  <c r="H20"/>
  <c r="G20"/>
  <c r="F20"/>
  <c r="H136" l="1"/>
  <c r="F136"/>
  <c r="F19"/>
  <c r="F18" s="1"/>
  <c r="H59"/>
  <c r="H58" s="1"/>
  <c r="H57" s="1"/>
  <c r="F114"/>
  <c r="G123"/>
  <c r="F45"/>
  <c r="G45"/>
  <c r="G59"/>
  <c r="G58" s="1"/>
  <c r="G57" s="1"/>
  <c r="F123"/>
  <c r="G19"/>
  <c r="G18" s="1"/>
  <c r="F61" i="2"/>
  <c r="F60" s="1"/>
  <c r="G79" i="1"/>
  <c r="G78" s="1"/>
  <c r="G114"/>
  <c r="H19"/>
  <c r="H18" s="1"/>
  <c r="F59"/>
  <c r="F58" s="1"/>
  <c r="F57" s="1"/>
  <c r="H123"/>
  <c r="F68" i="2"/>
  <c r="H79" i="1"/>
  <c r="H78" s="1"/>
  <c r="F79"/>
  <c r="F78" s="1"/>
  <c r="F169" s="1"/>
  <c r="F47" i="2"/>
  <c r="F46" s="1"/>
  <c r="F86"/>
  <c r="F85" s="1"/>
  <c r="H45" i="1"/>
  <c r="H114"/>
  <c r="F113" l="1"/>
  <c r="H17"/>
  <c r="G113"/>
  <c r="H113"/>
  <c r="G17"/>
  <c r="H169" l="1"/>
  <c r="G169"/>
</calcChain>
</file>

<file path=xl/sharedStrings.xml><?xml version="1.0" encoding="utf-8"?>
<sst xmlns="http://schemas.openxmlformats.org/spreadsheetml/2006/main" count="1178" uniqueCount="233">
  <si>
    <t>Приложение№ 3</t>
  </si>
  <si>
    <t>к решению Собрания депутатов</t>
  </si>
  <si>
    <t>Звениговского муниципального района</t>
  </si>
  <si>
    <t xml:space="preserve">   Р А С П Р Е Д Е Л Е Н И Е</t>
  </si>
  <si>
    <t>бюджетных ассигнований по разделам, подразделам</t>
  </si>
  <si>
    <t>целевым статьям, группам (группам и подгруппам ) видов расходов</t>
  </si>
  <si>
    <t>(тыс.рублей)</t>
  </si>
  <si>
    <t>Наименование  показателя</t>
  </si>
  <si>
    <t>РЗ</t>
  </si>
  <si>
    <t>ПР</t>
  </si>
  <si>
    <t>ЦС</t>
  </si>
  <si>
    <t>ВР</t>
  </si>
  <si>
    <t>Общегосударственные вопросы</t>
  </si>
  <si>
    <t>01</t>
  </si>
  <si>
    <t>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</si>
  <si>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</si>
  <si>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</si>
  <si>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</si>
  <si>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</si>
  <si>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</si>
  <si>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</si>
  <si>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</si>
  <si>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r>
      <rPr>
        <sz val="14"/>
        <color rgb="FF000000"/>
        <rFont val="Times New Roman"/>
        <family val="1"/>
        <charset val="204"/>
      </rPr>
      <t>9990026020</t>
    </r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</si>
  <si>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</si>
  <si>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</si>
  <si>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</si>
  <si>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</si>
  <si>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</si>
  <si>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</si>
  <si>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</si>
  <si>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</si>
  <si>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</si>
  <si>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 для обеспечения государственных (муниципальных) нужд</t>
  </si>
  <si>
    <t>244</t>
  </si>
  <si>
    <t>Иные бюджетные ассигнования</t>
  </si>
  <si>
    <t>800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</si>
  <si>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</si>
  <si>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</si>
  <si>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</si>
  <si>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</si>
  <si>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</si>
  <si>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</si>
  <si>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9990026030</t>
  </si>
  <si>
    <t>Обеспечение проведения выборов и референдумов</t>
  </si>
  <si>
    <t>07</t>
  </si>
  <si>
    <t>Проведение выборов в представительные органы муниципального образования</t>
  </si>
  <si>
    <t>9990026040</t>
  </si>
  <si>
    <t>Резервные средства</t>
  </si>
  <si>
    <t>870</t>
  </si>
  <si>
    <t>Резервные фонды</t>
  </si>
  <si>
    <t>11</t>
  </si>
  <si>
    <t>Другие общегосударственные вопросы</t>
  </si>
  <si>
    <t>13</t>
  </si>
  <si>
    <t>Управление имуществом муниципальной собственности поселения (оценка недвижимости, признание прав, регулирование отношений по муниципальной собственности)</t>
  </si>
  <si>
    <t>И430226080</t>
  </si>
  <si>
    <t>Выполнение других общегосударственных обязательств поселения</t>
  </si>
  <si>
    <t>И430226110</t>
  </si>
  <si>
    <t>Условно утверждаемые расходы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</si>
  <si>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</si>
  <si>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</si>
  <si>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</si>
  <si>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</si>
  <si>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органами местного самоуправления поселений, муниципальных и городских округов</t>
  </si>
  <si>
    <t>И420751180</t>
  </si>
  <si>
    <t>9990051180</t>
  </si>
  <si>
    <t xml:space="preserve"> 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</si>
  <si>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</si>
  <si>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</si>
  <si>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Предупреждение и ликвидация последствий чрезвычайных ситуаций и стихийных бедствий природного и техногенного характера</t>
  </si>
  <si>
    <t>9990026350</t>
  </si>
  <si>
    <t xml:space="preserve"> Защита населения и территории от чрезвычайных ситуаций природного и техногенного характера, пожарная безопасность</t>
  </si>
  <si>
    <t>10</t>
  </si>
  <si>
    <t>Осуществление мероприятий в области обеспечения первичных мер пожарной безопасности</t>
  </si>
  <si>
    <t>Национальная экономика</t>
  </si>
  <si>
    <t>Дорожное хозяйство (дорожные фонды)</t>
  </si>
  <si>
    <t xml:space="preserve">Осуществление целевых мероприятий в отношении автомобильных дорог общего пользования местного значения </t>
  </si>
  <si>
    <t>9990027350</t>
  </si>
  <si>
    <t>Капитальный ремонт и ремонт автомобильных дорог общего пользования местного значения  и искусственных сооружений на них</t>
  </si>
  <si>
    <t>9990027360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</si>
  <si>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</t>
  </si>
  <si>
    <t>9990027370</t>
  </si>
  <si>
    <t>Содержание автомобильных дорог общего пользования местного значения и искусственных сооружений на них</t>
  </si>
  <si>
    <t>И410127540</t>
  </si>
  <si>
    <t>Осуществление целевых мероприятий в отношении автомобильных дорог общего пользования местного значения (софинансирование)</t>
  </si>
  <si>
    <t>9990027560</t>
  </si>
  <si>
    <t xml:space="preserve">Софинансирование на капитальный ремонт и ремонт дворовых территорий многоквартирных домов, проездов к дворовым территориям многоквартирных домов </t>
  </si>
  <si>
    <t>9990027570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</si>
  <si>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</si>
  <si>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</si>
  <si>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</si>
  <si>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</si>
  <si>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 xml:space="preserve"> Жилищное хозяйство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</si>
  <si>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</si>
  <si>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9990009602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</si>
  <si>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</si>
  <si>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</si>
  <si>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</si>
  <si>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</si>
  <si>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</si>
  <si>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</si>
  <si>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 xml:space="preserve">           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</si>
  <si>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99900S9602</t>
  </si>
  <si>
    <t>Коммунальное хозяйство</t>
  </si>
  <si>
    <t>Компенсация выпадающих  доходов организациям,предоставляющим населению услуги теплоснабжения по тарифам, не обеспечивающим возмещение издержек</t>
  </si>
  <si>
    <t>9990029410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</si>
  <si>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</si>
  <si>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</si>
  <si>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</si>
  <si>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814</t>
  </si>
  <si>
    <t>Компенсация выпадающих доходов организациям, предоставляющим населению услуги водоснабжения и водоотведения по тарифам, не обеспечивающим возмещение издержек</t>
  </si>
  <si>
    <t>9990029420</t>
  </si>
  <si>
    <t>9990029430</t>
  </si>
  <si>
    <t>Благоустройство</t>
  </si>
  <si>
    <t>9990029330</t>
  </si>
  <si>
    <t>Содержание улично-дорожной сети в границах городских округов и поселений в рамках благоустройства</t>
  </si>
  <si>
    <t>9990029340</t>
  </si>
  <si>
    <t>Озеленение</t>
  </si>
  <si>
    <t>9990029350</t>
  </si>
  <si>
    <t>Организация ритуальных услуг и содержание мест захоронения</t>
  </si>
  <si>
    <t>И450429360</t>
  </si>
  <si>
    <t>Прочие мероприятия по благоустройству территории поселения</t>
  </si>
  <si>
    <t>И450429370</t>
  </si>
  <si>
    <t xml:space="preserve">Реализация программ формирования современной городской среды </t>
  </si>
  <si>
    <t>Социальная политика</t>
  </si>
  <si>
    <t>Пенсионное обеспечение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</si>
  <si>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</si>
  <si>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</si>
  <si>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</si>
  <si>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</si>
  <si>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Иные пенсии, социальные доплаты к пенсиям</t>
  </si>
  <si>
    <t>9990012010</t>
  </si>
  <si>
    <t>312</t>
  </si>
  <si>
    <t>Всего расходов</t>
  </si>
  <si>
    <t>Приложение№ 4</t>
  </si>
  <si>
    <t>к Решению Собрания депутатов</t>
  </si>
  <si>
    <t>"О бюджете муниципального образования</t>
  </si>
  <si>
    <t>"Городское поселение Суслонгер" на 2014 год</t>
  </si>
  <si>
    <t xml:space="preserve"> от     декабря  2013г. №  </t>
  </si>
  <si>
    <t xml:space="preserve">                         Р А С П Р Е Д Е Л Е Н И Е</t>
  </si>
  <si>
    <t xml:space="preserve"> ассигнований из бюджета муниципального образования "Городское </t>
  </si>
  <si>
    <t xml:space="preserve">поселение Суслонгер" на 2014 год по разделам, подразделам, целевым </t>
  </si>
  <si>
    <t xml:space="preserve">статьям и видам расходов классификации расходов бюджетов </t>
  </si>
  <si>
    <t>Сумма</t>
  </si>
  <si>
    <t>0000000</t>
  </si>
  <si>
    <t>000</t>
  </si>
  <si>
    <t>Центральный аппарат</t>
  </si>
  <si>
    <t>9992602</t>
  </si>
  <si>
    <t>Фонд оплаты труда муниципальных органов и взносы по обязательному социальному страхованию</t>
  </si>
  <si>
    <t>Закупка товаров, работ и услуг для государственных (муниципальных) нужд</t>
  </si>
  <si>
    <t>Закупка товаров,работ ,услуг в сфере информационно-коммуницкационных технологий</t>
  </si>
  <si>
    <t>Прочая закупка товаров, работ и услуг для муниципальных нужд</t>
  </si>
  <si>
    <t>Уплата прочих налогов, сборов и иных платежей</t>
  </si>
  <si>
    <t>Глава местной администрации (исполнительно-распорядительный орган муниципального образования)</t>
  </si>
  <si>
    <t>9992603</t>
  </si>
  <si>
    <t>Оценка недвижимости, признание прав и регулирование отношений по муниципальной собственности</t>
  </si>
  <si>
    <t>9992606</t>
  </si>
  <si>
    <t>Субвенции на осуществление первичного воинского учета на территориях, где отсутствуют военные комиссариаты</t>
  </si>
  <si>
    <t>9995118</t>
  </si>
  <si>
    <t>Целевые мероприятия в отношении автомобильных дорог общего пользования местного значения</t>
  </si>
  <si>
    <t>9992735</t>
  </si>
  <si>
    <t>Капитальный ремонт и ремонт автомобильных дорог общего пользования населенных пунктов за счет средств республиканского бюджета Республики Марий Эл</t>
  </si>
  <si>
    <t>9992737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</si>
  <si>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 за счет средств республиканского бюджета Республики Марий Эл</t>
  </si>
  <si>
    <t>9992738</t>
  </si>
  <si>
    <t>9992941</t>
  </si>
  <si>
    <t>9992942</t>
  </si>
  <si>
    <t>50</t>
  </si>
  <si>
    <t>Уличное освещение</t>
  </si>
  <si>
    <t>9992933</t>
  </si>
  <si>
    <t>Строительство и содержание автомобильных дорог и инженерных сооружений на них в границах городских и сельских поселений в рамках благоустройства</t>
  </si>
  <si>
    <t>9992934</t>
  </si>
  <si>
    <t>9992935</t>
  </si>
  <si>
    <t>Организация и содержание мест захоронения</t>
  </si>
  <si>
    <t>9992936</t>
  </si>
  <si>
    <t xml:space="preserve">Культура и кинематография </t>
  </si>
  <si>
    <t>08</t>
  </si>
  <si>
    <t>Культура</t>
  </si>
  <si>
    <t>Расходы на обеспечение деятельности культурно-досуговых учреждений (клубы)</t>
  </si>
  <si>
    <t>9992621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</si>
  <si>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</si>
  <si>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</si>
  <si>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</si>
  <si>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</si>
  <si>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муниципального задания на оказание муниципальных услуг (выполнение работ)</t>
  </si>
  <si>
    <t>611</t>
  </si>
  <si>
    <t>Расходы на обеспечение деятельности библиотек</t>
  </si>
  <si>
    <t>9992623</t>
  </si>
  <si>
    <t>Осуществление государственных полномочий по предоставлению мер социальной поддержки по оплате жилья и коммунальных услуг отдельным категориям граждан, работающих и проживающих в сельской местности</t>
  </si>
  <si>
    <t>9997010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</si>
  <si>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</si>
  <si>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</si>
  <si>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</si>
  <si>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</si>
  <si>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Пенсия за выслугу лет лицам, должности муниципальной службы в органах местного самоуправления муниципального образования "Городское поселение Суслонгер", должности в органах государственной власти и управления Звениговского района Марийской АССР (Марийской ССР)</t>
  </si>
  <si>
    <t>9991201</t>
  </si>
  <si>
    <t>Пособия, компенсации, меры социальной поддержки  по публичным нормативным обязательствам</t>
  </si>
  <si>
    <t>313</t>
  </si>
  <si>
    <t xml:space="preserve">Республики Марий Эл на 2024 год и на </t>
  </si>
  <si>
    <t>плановый период 2025 и 2026 годов"</t>
  </si>
  <si>
    <t xml:space="preserve"> от   "   " декабря  2023 г. №       </t>
  </si>
  <si>
    <t>Республики Марий Эл на 2024 год и на плановый период 2025-2026 годов</t>
  </si>
  <si>
    <t>И140626020</t>
  </si>
  <si>
    <t>Глава местной администрации (исполнительно-распорядительного органа муниципального образования)</t>
  </si>
  <si>
    <t>Резервные фонды местных администраций</t>
  </si>
  <si>
    <t>НЕПРОГРАММНЫЕ РАСХОДЫ</t>
  </si>
  <si>
    <t>9900000000</t>
  </si>
  <si>
    <t>9990000000</t>
  </si>
  <si>
    <t>Капитальный ремонт и ремонт автомобильных дорог общего пользования местного значения  и искусственных сооружений на них (софинансирование)</t>
  </si>
  <si>
    <t xml:space="preserve">Формирование системы документов территориального планирования </t>
  </si>
  <si>
    <t>И140626070</t>
  </si>
  <si>
    <t>Мероприятия в области коммунального хозяйства</t>
  </si>
  <si>
    <t>Организация освещения улиц в населенных пунктах поселения</t>
  </si>
  <si>
    <t xml:space="preserve">Пенсии за выслугу лет лицам, замещавшим должности муниципальной службы </t>
  </si>
  <si>
    <t>Д140626020</t>
  </si>
  <si>
    <t>Д140626030</t>
  </si>
  <si>
    <t>Д140626050</t>
  </si>
  <si>
    <t>Д140426600</t>
  </si>
  <si>
    <t>Д140426700</t>
  </si>
  <si>
    <t>Д140426701</t>
  </si>
  <si>
    <t>Д140426710</t>
  </si>
  <si>
    <t>Д140426711</t>
  </si>
  <si>
    <t>Д140726520</t>
  </si>
  <si>
    <t>Д140526800</t>
  </si>
  <si>
    <t>Д12F255550</t>
  </si>
  <si>
    <t>Д140526820</t>
  </si>
  <si>
    <t>Д140526850</t>
  </si>
  <si>
    <t>"О бюджете Красноярского сельского поселения</t>
  </si>
  <si>
    <t xml:space="preserve"> классификации расходов бюджета Красноярского сельского поселения Звениговского муниципального района</t>
  </si>
  <si>
    <t>Д141012010</t>
  </si>
  <si>
    <t>2024 год</t>
  </si>
  <si>
    <t>2025 год</t>
  </si>
  <si>
    <t>2026 год</t>
  </si>
  <si>
    <t>Д1404S0250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</si>
</sst>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9">
    <font>
      <sz val="11"/>
      <name val="Calibri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14"/>
      <color rgb="FF000000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sz val="14"/>
      <name val="Times New Roman"/>
    </font>
    <font>
      <sz val="14"/>
      <color rgb="FF000000"/>
      <name val="Times New Roman"/>
    </font>
    <font>
      <sz val="14"/>
      <color rgb="FF333333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/>
    </xf>
  </cellStyleXfs>
  <cellXfs count="69">
    <xf numFmtId="0" fontId="1" fillId="0" borderId="0" xfId="0" applyFont="1">
      <alignment vertical="top"/>
    </xf>
    <xf numFmtId="0" fontId="2" fillId="0" borderId="0" xfId="0" applyFont="1">
      <alignment vertical="top"/>
    </xf>
    <xf numFmtId="0" fontId="2" fillId="0" borderId="0" xfId="0" applyFont="1" applyAlignment="1">
      <alignment horizontal="right" vertical="top"/>
    </xf>
    <xf numFmtId="0" fontId="3" fillId="0" borderId="0" xfId="0" applyFont="1">
      <alignment vertical="top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left" vertical="center" wrapText="1"/>
    </xf>
    <xf numFmtId="49" fontId="2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top" wrapText="1"/>
    </xf>
    <xf numFmtId="49" fontId="2" fillId="0" borderId="0" xfId="0" applyNumberFormat="1" applyFont="1" applyAlignment="1">
      <alignment horizontal="right" vertical="center"/>
    </xf>
    <xf numFmtId="0" fontId="2" fillId="2" borderId="0" xfId="0" applyFont="1" applyFill="1" applyAlignment="1">
      <alignment horizontal="left" vertical="center" wrapText="1"/>
    </xf>
    <xf numFmtId="49" fontId="2" fillId="2" borderId="0" xfId="0" applyNumberFormat="1" applyFont="1" applyFill="1" applyAlignment="1">
      <alignment horizontal="center" vertical="center" shrinkToFi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49" fontId="4" fillId="0" borderId="0" xfId="0" applyNumberFormat="1" applyFont="1" applyAlignment="1">
      <alignment horizontal="center" vertical="center" shrinkToFit="1"/>
    </xf>
    <xf numFmtId="0" fontId="2" fillId="3" borderId="0" xfId="0" applyFont="1" applyFill="1" applyAlignment="1">
      <alignment horizontal="left" vertical="top" wrapText="1"/>
    </xf>
    <xf numFmtId="0" fontId="4" fillId="0" borderId="0" xfId="0" applyFont="1" applyAlignment="1">
      <alignment horizontal="justify" vertical="center" wrapText="1"/>
    </xf>
    <xf numFmtId="0" fontId="2" fillId="2" borderId="0" xfId="0" applyFont="1" applyFill="1" applyAlignment="1">
      <alignment horizontal="justify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49" fontId="2" fillId="2" borderId="0" xfId="0" applyNumberFormat="1" applyFont="1" applyFill="1" applyAlignment="1">
      <alignment horizontal="right" vertical="center"/>
    </xf>
    <xf numFmtId="164" fontId="2" fillId="2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left" wrapText="1"/>
    </xf>
    <xf numFmtId="164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left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horizontal="left" wrapText="1"/>
    </xf>
    <xf numFmtId="49" fontId="2" fillId="2" borderId="0" xfId="0" applyNumberFormat="1" applyFont="1" applyFill="1" applyAlignment="1">
      <alignment horizontal="left" wrapText="1"/>
    </xf>
    <xf numFmtId="0" fontId="4" fillId="2" borderId="0" xfId="0" applyFont="1" applyFill="1" applyAlignment="1">
      <alignment wrapText="1"/>
    </xf>
    <xf numFmtId="49" fontId="2" fillId="2" borderId="0" xfId="0" applyNumberFormat="1" applyFont="1" applyFill="1" applyAlignment="1">
      <alignment horizontal="right"/>
    </xf>
    <xf numFmtId="164" fontId="2" fillId="2" borderId="0" xfId="0" applyNumberFormat="1" applyFont="1" applyFill="1" applyAlignment="1">
      <alignment horizontal="right"/>
    </xf>
    <xf numFmtId="0" fontId="4" fillId="0" borderId="0" xfId="0" applyFont="1" applyAlignment="1">
      <alignment horizontal="justify"/>
    </xf>
    <xf numFmtId="0" fontId="2" fillId="0" borderId="0" xfId="0" applyFont="1" applyAlignment="1">
      <alignment horizontal="left"/>
    </xf>
    <xf numFmtId="0" fontId="6" fillId="3" borderId="0" xfId="0" applyFont="1" applyFill="1" applyAlignment="1">
      <alignment vertical="center" wrapText="1"/>
    </xf>
    <xf numFmtId="1" fontId="7" fillId="0" borderId="0" xfId="0" applyNumberFormat="1" applyFont="1" applyAlignment="1">
      <alignment horizontal="center" vertical="center" shrinkToFit="1"/>
    </xf>
    <xf numFmtId="0" fontId="7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49" fontId="6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justify" vertical="center" wrapText="1"/>
    </xf>
    <xf numFmtId="0" fontId="6" fillId="3" borderId="0" xfId="0" applyFont="1" applyFill="1" applyAlignment="1">
      <alignment horizontal="justify" vertical="center"/>
    </xf>
    <xf numFmtId="0" fontId="6" fillId="3" borderId="0" xfId="0" applyFont="1" applyFill="1" applyAlignment="1">
      <alignment horizontal="justify" vertical="center" wrapText="1"/>
    </xf>
    <xf numFmtId="49" fontId="6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4" borderId="0" xfId="0" applyNumberFormat="1" applyFont="1" applyFill="1" applyAlignment="1">
      <alignment horizontal="center" vertical="center" shrinkToFit="1"/>
    </xf>
    <xf numFmtId="0" fontId="6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Fill="1" applyAlignment="1">
      <alignment vertical="center" wrapText="1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 wrapText="1"/>
    </xf>
    <xf numFmtId="0" fontId="2" fillId="0" borderId="1" xfId="0" applyFont="1" applyBorder="1" applyAlignment="1">
      <alignment horizontal="right" vertical="top"/>
    </xf>
    <xf numFmtId="0" fontId="2" fillId="0" borderId="2" xfId="0" applyFont="1" applyBorder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2" fillId="2" borderId="0" xfId="0" applyFont="1" applyFill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0"/>
  <sheetViews>
    <sheetView tabSelected="1" topLeftCell="A103" workbookViewId="0">
      <selection activeCell="D103" sqref="D103"/>
    </sheetView>
  </sheetViews>
  <sheetFormatPr defaultColWidth="8.85546875" defaultRowHeight="12.75"/>
  <cols>
    <col min="1" max="1" width="48.42578125" customWidth="1"/>
    <col min="2" max="2" width="7.28515625" customWidth="1"/>
    <col min="3" max="3" width="6.85546875" customWidth="1"/>
    <col min="4" max="4" width="15.5703125" customWidth="1"/>
    <col min="5" max="5" width="9.42578125" customWidth="1"/>
    <col min="6" max="6" width="12.85546875" customWidth="1"/>
    <col min="7" max="7" width="15.85546875" customWidth="1"/>
    <col min="8" max="8" width="16.5703125" customWidth="1"/>
  </cols>
  <sheetData>
    <row r="1" spans="1:8" ht="18.75">
      <c r="A1" s="1"/>
      <c r="B1" s="63" t="s">
        <v>0</v>
      </c>
      <c r="C1" s="63"/>
      <c r="D1" s="63"/>
      <c r="E1" s="63"/>
      <c r="F1" s="63"/>
      <c r="G1" s="63"/>
      <c r="H1" s="63"/>
    </row>
    <row r="2" spans="1:8" ht="18.75">
      <c r="A2" s="1"/>
      <c r="B2" s="63" t="s">
        <v>1</v>
      </c>
      <c r="C2" s="63"/>
      <c r="D2" s="63"/>
      <c r="E2" s="63"/>
      <c r="F2" s="63"/>
      <c r="G2" s="63"/>
      <c r="H2" s="63"/>
    </row>
    <row r="3" spans="1:8" ht="18.75">
      <c r="A3" s="64" t="s">
        <v>226</v>
      </c>
      <c r="B3" s="64"/>
      <c r="C3" s="64"/>
      <c r="D3" s="64"/>
      <c r="E3" s="64"/>
      <c r="F3" s="64"/>
      <c r="G3" s="64"/>
      <c r="H3" s="64"/>
    </row>
    <row r="4" spans="1:8" ht="18.75">
      <c r="A4" s="64" t="s">
        <v>2</v>
      </c>
      <c r="B4" s="64"/>
      <c r="C4" s="64"/>
      <c r="D4" s="64"/>
      <c r="E4" s="64"/>
      <c r="F4" s="64"/>
      <c r="G4" s="64"/>
      <c r="H4" s="64"/>
    </row>
    <row r="5" spans="1:8" ht="18.75" customHeight="1">
      <c r="A5" s="63" t="s">
        <v>197</v>
      </c>
      <c r="B5" s="63"/>
      <c r="C5" s="63"/>
      <c r="D5" s="63"/>
      <c r="E5" s="63"/>
      <c r="F5" s="63"/>
      <c r="G5" s="63"/>
      <c r="H5" s="63"/>
    </row>
    <row r="6" spans="1:8" ht="18.75" customHeight="1">
      <c r="A6" s="2"/>
      <c r="B6" s="63" t="s">
        <v>198</v>
      </c>
      <c r="C6" s="63"/>
      <c r="D6" s="63"/>
      <c r="E6" s="63"/>
      <c r="F6" s="63"/>
      <c r="G6" s="63"/>
      <c r="H6" s="63"/>
    </row>
    <row r="7" spans="1:8" ht="18.75">
      <c r="A7" s="63" t="s">
        <v>199</v>
      </c>
      <c r="B7" s="63"/>
      <c r="C7" s="63"/>
      <c r="D7" s="63"/>
      <c r="E7" s="63"/>
      <c r="F7" s="63"/>
      <c r="G7" s="63"/>
      <c r="H7" s="63"/>
    </row>
    <row r="8" spans="1:8" ht="14.25" customHeight="1"/>
    <row r="9" spans="1:8" ht="18.75">
      <c r="A9" s="67" t="s">
        <v>3</v>
      </c>
      <c r="B9" s="67"/>
      <c r="C9" s="67"/>
      <c r="D9" s="67"/>
      <c r="E9" s="67"/>
      <c r="F9" s="67"/>
      <c r="G9" s="67"/>
      <c r="H9" s="67"/>
    </row>
    <row r="10" spans="1:8" ht="18.75">
      <c r="A10" s="67" t="s">
        <v>4</v>
      </c>
      <c r="B10" s="67"/>
      <c r="C10" s="67"/>
      <c r="D10" s="67"/>
      <c r="E10" s="67"/>
      <c r="F10" s="67"/>
      <c r="G10" s="67"/>
      <c r="H10" s="67"/>
    </row>
    <row r="11" spans="1:8" ht="18.75">
      <c r="A11" s="67" t="s">
        <v>5</v>
      </c>
      <c r="B11" s="67"/>
      <c r="C11" s="67"/>
      <c r="D11" s="67"/>
      <c r="E11" s="67"/>
      <c r="F11" s="67"/>
      <c r="G11" s="67"/>
      <c r="H11" s="67"/>
    </row>
    <row r="12" spans="1:8" ht="18.75">
      <c r="A12" s="68" t="s">
        <v>227</v>
      </c>
      <c r="B12" s="68"/>
      <c r="C12" s="68"/>
      <c r="D12" s="68"/>
      <c r="E12" s="68"/>
      <c r="F12" s="68"/>
      <c r="G12" s="68"/>
      <c r="H12" s="68"/>
    </row>
    <row r="13" spans="1:8" ht="18.75">
      <c r="A13" s="68" t="s">
        <v>200</v>
      </c>
      <c r="B13" s="68"/>
      <c r="C13" s="68"/>
      <c r="D13" s="68"/>
      <c r="E13" s="68"/>
      <c r="F13" s="68"/>
      <c r="G13" s="68"/>
      <c r="H13" s="68"/>
    </row>
    <row r="14" spans="1:8" ht="19.5" customHeight="1">
      <c r="A14" s="3"/>
      <c r="B14" s="3"/>
      <c r="C14" s="3"/>
      <c r="D14" s="3"/>
      <c r="G14" s="65" t="s">
        <v>6</v>
      </c>
      <c r="H14" s="66"/>
    </row>
    <row r="15" spans="1:8" ht="57.75" customHeight="1">
      <c r="A15" s="4" t="s">
        <v>7</v>
      </c>
      <c r="B15" s="5" t="s">
        <v>8</v>
      </c>
      <c r="C15" s="5" t="s">
        <v>9</v>
      </c>
      <c r="D15" s="5" t="s">
        <v>10</v>
      </c>
      <c r="E15" s="5" t="s">
        <v>11</v>
      </c>
      <c r="F15" s="5" t="s">
        <v>229</v>
      </c>
      <c r="G15" s="5" t="s">
        <v>230</v>
      </c>
      <c r="H15" s="5" t="s">
        <v>231</v>
      </c>
    </row>
    <row r="16" spans="1:8" ht="17.25" customHeight="1">
      <c r="A16" s="6">
        <v>1</v>
      </c>
      <c r="B16" s="7">
        <v>3</v>
      </c>
      <c r="C16" s="7">
        <v>4</v>
      </c>
      <c r="D16" s="7">
        <v>5</v>
      </c>
      <c r="E16" s="7">
        <v>6</v>
      </c>
      <c r="F16" s="7">
        <v>7</v>
      </c>
      <c r="G16" s="7">
        <v>8</v>
      </c>
      <c r="H16" s="7">
        <v>9</v>
      </c>
    </row>
    <row r="17" spans="1:8" ht="25.5" customHeight="1">
      <c r="A17" s="8" t="s">
        <v>12</v>
      </c>
      <c r="B17" s="9" t="s">
        <v>13</v>
      </c>
      <c r="C17" s="9" t="s">
        <v>14</v>
      </c>
      <c r="D17" s="9"/>
      <c r="E17" s="9"/>
      <c r="F17" s="10">
        <f>F18+F41+F45+F37</f>
        <v>3128.7350000000001</v>
      </c>
      <c r="G17" s="10">
        <f>G18+G41+G45+G37</f>
        <v>3195.2910000000002</v>
      </c>
      <c r="H17" s="10">
        <f>H18+H41+H45+H37</f>
        <v>3327.0790000000002</v>
      </c>
    </row>
    <row r="18" spans="1:8" ht="114.75" customHeight="1">
      <c r="A18" s="8" t="s">
        <v>15</v>
      </c>
      <c r="B18" s="11" t="s">
        <v>13</v>
      </c>
      <c r="C18" s="11" t="s">
        <v>16</v>
      </c>
      <c r="D18" s="11"/>
      <c r="E18" s="11"/>
      <c r="F18" s="58">
        <f>F19+F32</f>
        <v>3118.7350000000001</v>
      </c>
      <c r="G18" s="58">
        <f>G19+G32</f>
        <v>3087.2910000000002</v>
      </c>
      <c r="H18" s="58">
        <f>H19+H32</f>
        <v>3117.0790000000002</v>
      </c>
    </row>
    <row r="19" spans="1:8" ht="21" customHeight="1">
      <c r="A19" s="45" t="s">
        <v>145</v>
      </c>
      <c r="B19" s="11" t="s">
        <v>13</v>
      </c>
      <c r="C19" s="11" t="s">
        <v>16</v>
      </c>
      <c r="D19" s="46" t="s">
        <v>213</v>
      </c>
      <c r="E19" s="11"/>
      <c r="F19" s="12">
        <f>F20+F24+F28</f>
        <v>2230.7350000000001</v>
      </c>
      <c r="G19" s="12">
        <f>G20+G24+G28</f>
        <v>2199.2910000000002</v>
      </c>
      <c r="H19" s="12">
        <f>H20+H24+H28</f>
        <v>2229.0790000000002</v>
      </c>
    </row>
    <row r="20" spans="1:8" ht="139.5" customHeight="1">
      <c r="A20" s="8" t="s">
        <v>17</v>
      </c>
      <c r="B20" s="11" t="s">
        <v>13</v>
      </c>
      <c r="C20" s="11" t="s">
        <v>16</v>
      </c>
      <c r="D20" s="46" t="s">
        <v>213</v>
      </c>
      <c r="E20" s="11" t="s">
        <v>18</v>
      </c>
      <c r="F20" s="12">
        <f>F21</f>
        <v>1959</v>
      </c>
      <c r="G20" s="12">
        <f>G21</f>
        <v>1959</v>
      </c>
      <c r="H20" s="12">
        <f>H21</f>
        <v>1959</v>
      </c>
    </row>
    <row r="21" spans="1:8" ht="56.25" customHeight="1">
      <c r="A21" s="8" t="s">
        <v>19</v>
      </c>
      <c r="B21" s="11" t="s">
        <v>13</v>
      </c>
      <c r="C21" s="11" t="s">
        <v>16</v>
      </c>
      <c r="D21" s="46" t="s">
        <v>213</v>
      </c>
      <c r="E21" s="11" t="s">
        <v>20</v>
      </c>
      <c r="F21" s="12">
        <v>1959</v>
      </c>
      <c r="G21" s="12">
        <v>1959</v>
      </c>
      <c r="H21" s="12">
        <v>1959</v>
      </c>
    </row>
    <row r="22" spans="1:8" ht="18.75" hidden="1" customHeight="1">
      <c r="A22" s="13" t="s">
        <v>21</v>
      </c>
      <c r="B22" s="11" t="s">
        <v>13</v>
      </c>
      <c r="C22" s="11" t="s">
        <v>16</v>
      </c>
      <c r="D22" s="46" t="s">
        <v>201</v>
      </c>
      <c r="E22" s="11" t="s">
        <v>23</v>
      </c>
      <c r="F22" s="12">
        <v>678</v>
      </c>
      <c r="G22" s="12">
        <v>678</v>
      </c>
      <c r="H22" s="12">
        <v>678</v>
      </c>
    </row>
    <row r="23" spans="1:8" ht="78" hidden="1" customHeight="1">
      <c r="A23" s="13" t="s">
        <v>24</v>
      </c>
      <c r="B23" s="11" t="s">
        <v>13</v>
      </c>
      <c r="C23" s="11" t="s">
        <v>16</v>
      </c>
      <c r="D23" s="46" t="s">
        <v>201</v>
      </c>
      <c r="E23" s="11" t="s">
        <v>25</v>
      </c>
      <c r="F23" s="12">
        <v>205</v>
      </c>
      <c r="G23" s="12">
        <v>205</v>
      </c>
      <c r="H23" s="12">
        <v>205</v>
      </c>
    </row>
    <row r="24" spans="1:8" ht="70.5" customHeight="1">
      <c r="A24" s="8" t="s">
        <v>26</v>
      </c>
      <c r="B24" s="11" t="s">
        <v>13</v>
      </c>
      <c r="C24" s="11" t="s">
        <v>16</v>
      </c>
      <c r="D24" s="46" t="s">
        <v>213</v>
      </c>
      <c r="E24" s="11" t="s">
        <v>27</v>
      </c>
      <c r="F24" s="12">
        <f>F25</f>
        <v>269.73500000000001</v>
      </c>
      <c r="G24" s="12">
        <f>G25</f>
        <v>238.291</v>
      </c>
      <c r="H24" s="12">
        <f>H25</f>
        <v>268.07900000000001</v>
      </c>
    </row>
    <row r="25" spans="1:8" ht="63.75" customHeight="1">
      <c r="A25" s="8" t="s">
        <v>28</v>
      </c>
      <c r="B25" s="11" t="s">
        <v>13</v>
      </c>
      <c r="C25" s="11" t="s">
        <v>16</v>
      </c>
      <c r="D25" s="46" t="s">
        <v>213</v>
      </c>
      <c r="E25" s="11" t="s">
        <v>29</v>
      </c>
      <c r="F25" s="12">
        <v>269.73500000000001</v>
      </c>
      <c r="G25" s="12">
        <v>238.291</v>
      </c>
      <c r="H25" s="12">
        <v>268.07900000000001</v>
      </c>
    </row>
    <row r="26" spans="1:8" ht="103.5" hidden="1" customHeight="1">
      <c r="A26" s="13" t="s">
        <v>30</v>
      </c>
      <c r="B26" s="11" t="s">
        <v>13</v>
      </c>
      <c r="C26" s="11" t="s">
        <v>16</v>
      </c>
      <c r="D26" s="14" t="s">
        <v>22</v>
      </c>
      <c r="E26" s="11" t="s">
        <v>31</v>
      </c>
      <c r="F26" s="12">
        <v>0</v>
      </c>
      <c r="G26" s="12">
        <v>0</v>
      </c>
      <c r="H26" s="12">
        <v>0</v>
      </c>
    </row>
    <row r="27" spans="1:8" ht="56.25" hidden="1">
      <c r="A27" s="13" t="s">
        <v>32</v>
      </c>
      <c r="B27" s="11" t="s">
        <v>13</v>
      </c>
      <c r="C27" s="11" t="s">
        <v>16</v>
      </c>
      <c r="D27" s="14" t="s">
        <v>22</v>
      </c>
      <c r="E27" s="11" t="s">
        <v>33</v>
      </c>
      <c r="F27" s="12">
        <v>0</v>
      </c>
      <c r="G27" s="12">
        <v>0</v>
      </c>
      <c r="H27" s="12">
        <v>0</v>
      </c>
    </row>
    <row r="28" spans="1:8" ht="18.75">
      <c r="A28" s="15" t="s">
        <v>34</v>
      </c>
      <c r="B28" s="11" t="s">
        <v>13</v>
      </c>
      <c r="C28" s="11" t="s">
        <v>16</v>
      </c>
      <c r="D28" s="46" t="s">
        <v>213</v>
      </c>
      <c r="E28" s="11" t="s">
        <v>35</v>
      </c>
      <c r="F28" s="12">
        <f>F29</f>
        <v>2</v>
      </c>
      <c r="G28" s="12">
        <f>G29</f>
        <v>2</v>
      </c>
      <c r="H28" s="12">
        <f>H29</f>
        <v>2</v>
      </c>
    </row>
    <row r="29" spans="1:8" ht="37.5">
      <c r="A29" s="8" t="s">
        <v>36</v>
      </c>
      <c r="B29" s="11" t="s">
        <v>13</v>
      </c>
      <c r="C29" s="11" t="s">
        <v>16</v>
      </c>
      <c r="D29" s="46" t="s">
        <v>213</v>
      </c>
      <c r="E29" s="11" t="s">
        <v>37</v>
      </c>
      <c r="F29" s="12">
        <v>2</v>
      </c>
      <c r="G29" s="12">
        <v>2</v>
      </c>
      <c r="H29" s="12">
        <v>2</v>
      </c>
    </row>
    <row r="30" spans="1:8" ht="37.5" hidden="1">
      <c r="A30" s="13" t="s">
        <v>38</v>
      </c>
      <c r="B30" s="11" t="s">
        <v>13</v>
      </c>
      <c r="C30" s="11" t="s">
        <v>16</v>
      </c>
      <c r="D30" s="14" t="s">
        <v>22</v>
      </c>
      <c r="E30" s="11" t="s">
        <v>39</v>
      </c>
      <c r="F30" s="12">
        <v>0</v>
      </c>
      <c r="G30" s="12">
        <v>0</v>
      </c>
      <c r="H30" s="12">
        <v>0</v>
      </c>
    </row>
    <row r="31" spans="1:8" ht="18.75" hidden="1">
      <c r="A31" s="13" t="s">
        <v>40</v>
      </c>
      <c r="B31" s="11" t="s">
        <v>13</v>
      </c>
      <c r="C31" s="11" t="s">
        <v>16</v>
      </c>
      <c r="D31" s="14" t="s">
        <v>22</v>
      </c>
      <c r="E31" s="11" t="s">
        <v>41</v>
      </c>
      <c r="F31" s="12">
        <v>0</v>
      </c>
      <c r="G31" s="12">
        <v>0</v>
      </c>
      <c r="H31" s="12">
        <v>0</v>
      </c>
    </row>
    <row r="32" spans="1:8" ht="60" customHeight="1">
      <c r="A32" s="47" t="s">
        <v>202</v>
      </c>
      <c r="B32" s="11" t="s">
        <v>13</v>
      </c>
      <c r="C32" s="11" t="s">
        <v>16</v>
      </c>
      <c r="D32" s="46" t="s">
        <v>214</v>
      </c>
      <c r="E32" s="11"/>
      <c r="F32" s="12">
        <f t="shared" ref="F32:H33" si="0">F33</f>
        <v>888</v>
      </c>
      <c r="G32" s="12">
        <f t="shared" si="0"/>
        <v>888</v>
      </c>
      <c r="H32" s="12">
        <f t="shared" si="0"/>
        <v>888</v>
      </c>
    </row>
    <row r="33" spans="1:8" ht="132.75" customHeight="1">
      <c r="A33" s="8" t="s">
        <v>17</v>
      </c>
      <c r="B33" s="11" t="s">
        <v>13</v>
      </c>
      <c r="C33" s="11" t="s">
        <v>16</v>
      </c>
      <c r="D33" s="46" t="s">
        <v>214</v>
      </c>
      <c r="E33" s="11" t="s">
        <v>18</v>
      </c>
      <c r="F33" s="12">
        <f t="shared" si="0"/>
        <v>888</v>
      </c>
      <c r="G33" s="12">
        <f t="shared" si="0"/>
        <v>888</v>
      </c>
      <c r="H33" s="12">
        <f t="shared" si="0"/>
        <v>888</v>
      </c>
    </row>
    <row r="34" spans="1:8" ht="57.75" customHeight="1">
      <c r="A34" s="8" t="s">
        <v>19</v>
      </c>
      <c r="B34" s="11" t="s">
        <v>13</v>
      </c>
      <c r="C34" s="11" t="s">
        <v>16</v>
      </c>
      <c r="D34" s="46" t="s">
        <v>214</v>
      </c>
      <c r="E34" s="11" t="s">
        <v>20</v>
      </c>
      <c r="F34" s="12">
        <v>888</v>
      </c>
      <c r="G34" s="12">
        <v>888</v>
      </c>
      <c r="H34" s="12">
        <v>888</v>
      </c>
    </row>
    <row r="35" spans="1:8" ht="39.75" hidden="1" customHeight="1">
      <c r="A35" s="13" t="s">
        <v>21</v>
      </c>
      <c r="B35" s="11" t="s">
        <v>13</v>
      </c>
      <c r="C35" s="11" t="s">
        <v>16</v>
      </c>
      <c r="D35" s="11" t="s">
        <v>42</v>
      </c>
      <c r="E35" s="11" t="s">
        <v>23</v>
      </c>
      <c r="F35" s="12"/>
      <c r="G35" s="12"/>
      <c r="H35" s="12"/>
    </row>
    <row r="36" spans="1:8" ht="98.25" hidden="1" customHeight="1">
      <c r="A36" s="13" t="s">
        <v>24</v>
      </c>
      <c r="B36" s="11" t="s">
        <v>13</v>
      </c>
      <c r="C36" s="11" t="s">
        <v>16</v>
      </c>
      <c r="D36" s="11" t="s">
        <v>42</v>
      </c>
      <c r="E36" s="11" t="s">
        <v>25</v>
      </c>
      <c r="F36" s="12"/>
      <c r="G36" s="12"/>
      <c r="H36" s="12"/>
    </row>
    <row r="37" spans="1:8" ht="42" hidden="1" customHeight="1">
      <c r="A37" s="13" t="s">
        <v>43</v>
      </c>
      <c r="B37" s="11" t="s">
        <v>13</v>
      </c>
      <c r="C37" s="11" t="s">
        <v>44</v>
      </c>
      <c r="D37" s="11"/>
      <c r="E37" s="11"/>
      <c r="F37" s="12">
        <f t="shared" ref="F37:H39" si="1">F38</f>
        <v>0</v>
      </c>
      <c r="G37" s="12">
        <f t="shared" si="1"/>
        <v>0</v>
      </c>
      <c r="H37" s="12">
        <f t="shared" si="1"/>
        <v>0</v>
      </c>
    </row>
    <row r="38" spans="1:8" ht="57" hidden="1" customHeight="1">
      <c r="A38" s="16" t="s">
        <v>45</v>
      </c>
      <c r="B38" s="11" t="s">
        <v>13</v>
      </c>
      <c r="C38" s="11" t="s">
        <v>44</v>
      </c>
      <c r="D38" s="17" t="s">
        <v>46</v>
      </c>
      <c r="E38" s="11"/>
      <c r="F38" s="12">
        <f t="shared" si="1"/>
        <v>0</v>
      </c>
      <c r="G38" s="12">
        <f t="shared" si="1"/>
        <v>0</v>
      </c>
      <c r="H38" s="12">
        <f t="shared" si="1"/>
        <v>0</v>
      </c>
    </row>
    <row r="39" spans="1:8" ht="22.5" hidden="1" customHeight="1">
      <c r="A39" s="18" t="s">
        <v>34</v>
      </c>
      <c r="B39" s="11" t="s">
        <v>13</v>
      </c>
      <c r="C39" s="11" t="s">
        <v>44</v>
      </c>
      <c r="D39" s="17" t="s">
        <v>46</v>
      </c>
      <c r="E39" s="19" t="s">
        <v>35</v>
      </c>
      <c r="F39" s="12">
        <f t="shared" si="1"/>
        <v>0</v>
      </c>
      <c r="G39" s="12">
        <f t="shared" si="1"/>
        <v>0</v>
      </c>
      <c r="H39" s="12">
        <f t="shared" si="1"/>
        <v>0</v>
      </c>
    </row>
    <row r="40" spans="1:8" ht="24" hidden="1" customHeight="1">
      <c r="A40" s="20" t="s">
        <v>47</v>
      </c>
      <c r="B40" s="11" t="s">
        <v>13</v>
      </c>
      <c r="C40" s="11" t="s">
        <v>44</v>
      </c>
      <c r="D40" s="17" t="s">
        <v>46</v>
      </c>
      <c r="E40" s="19" t="s">
        <v>48</v>
      </c>
      <c r="F40" s="12">
        <v>0</v>
      </c>
      <c r="G40" s="12">
        <v>0</v>
      </c>
      <c r="H40" s="12">
        <v>0</v>
      </c>
    </row>
    <row r="41" spans="1:8" ht="24" customHeight="1">
      <c r="A41" s="21" t="s">
        <v>49</v>
      </c>
      <c r="B41" s="19" t="s">
        <v>13</v>
      </c>
      <c r="C41" s="19" t="s">
        <v>50</v>
      </c>
      <c r="D41" s="19"/>
      <c r="E41" s="19"/>
      <c r="F41" s="12">
        <f t="shared" ref="F41:H43" si="2">F42</f>
        <v>10</v>
      </c>
      <c r="G41" s="12">
        <f t="shared" si="2"/>
        <v>10</v>
      </c>
      <c r="H41" s="12">
        <f t="shared" si="2"/>
        <v>10</v>
      </c>
    </row>
    <row r="42" spans="1:8" ht="45" customHeight="1">
      <c r="A42" s="48" t="s">
        <v>203</v>
      </c>
      <c r="B42" s="19" t="s">
        <v>13</v>
      </c>
      <c r="C42" s="19" t="s">
        <v>50</v>
      </c>
      <c r="D42" s="46" t="s">
        <v>215</v>
      </c>
      <c r="E42" s="19"/>
      <c r="F42" s="12">
        <f t="shared" si="2"/>
        <v>10</v>
      </c>
      <c r="G42" s="12">
        <f t="shared" si="2"/>
        <v>10</v>
      </c>
      <c r="H42" s="12">
        <f t="shared" si="2"/>
        <v>10</v>
      </c>
    </row>
    <row r="43" spans="1:8" ht="21.75" customHeight="1">
      <c r="A43" s="21" t="s">
        <v>34</v>
      </c>
      <c r="B43" s="19" t="s">
        <v>13</v>
      </c>
      <c r="C43" s="19" t="s">
        <v>50</v>
      </c>
      <c r="D43" s="46" t="s">
        <v>215</v>
      </c>
      <c r="E43" s="19" t="s">
        <v>35</v>
      </c>
      <c r="F43" s="12">
        <f t="shared" si="2"/>
        <v>10</v>
      </c>
      <c r="G43" s="12">
        <f t="shared" si="2"/>
        <v>10</v>
      </c>
      <c r="H43" s="12">
        <f t="shared" si="2"/>
        <v>10</v>
      </c>
    </row>
    <row r="44" spans="1:8" ht="22.5" customHeight="1">
      <c r="A44" s="21" t="s">
        <v>47</v>
      </c>
      <c r="B44" s="19" t="s">
        <v>13</v>
      </c>
      <c r="C44" s="19" t="s">
        <v>50</v>
      </c>
      <c r="D44" s="46" t="s">
        <v>215</v>
      </c>
      <c r="E44" s="19" t="s">
        <v>48</v>
      </c>
      <c r="F44" s="12">
        <v>10</v>
      </c>
      <c r="G44" s="12">
        <v>10</v>
      </c>
      <c r="H44" s="12">
        <v>10</v>
      </c>
    </row>
    <row r="45" spans="1:8" ht="27.75" customHeight="1">
      <c r="A45" s="22" t="s">
        <v>51</v>
      </c>
      <c r="B45" s="19" t="s">
        <v>13</v>
      </c>
      <c r="C45" s="19" t="s">
        <v>52</v>
      </c>
      <c r="D45" s="23"/>
      <c r="E45" s="19"/>
      <c r="F45" s="12">
        <f>F54+F46+F49</f>
        <v>0</v>
      </c>
      <c r="G45" s="12">
        <f>G54+G46+G49</f>
        <v>98</v>
      </c>
      <c r="H45" s="12">
        <f>H54+H46+H49</f>
        <v>200</v>
      </c>
    </row>
    <row r="46" spans="1:8" ht="96.75" hidden="1" customHeight="1">
      <c r="A46" s="24" t="s">
        <v>53</v>
      </c>
      <c r="B46" s="19" t="s">
        <v>13</v>
      </c>
      <c r="C46" s="19" t="s">
        <v>52</v>
      </c>
      <c r="D46" s="23" t="s">
        <v>54</v>
      </c>
      <c r="E46" s="19"/>
      <c r="F46" s="12">
        <f>F47</f>
        <v>0</v>
      </c>
      <c r="G46" s="12">
        <f>G47</f>
        <v>0</v>
      </c>
      <c r="H46" s="12">
        <f>H47</f>
        <v>0</v>
      </c>
    </row>
    <row r="47" spans="1:8" ht="56.25" hidden="1" customHeight="1">
      <c r="A47" s="8" t="s">
        <v>26</v>
      </c>
      <c r="B47" s="19" t="s">
        <v>13</v>
      </c>
      <c r="C47" s="19" t="s">
        <v>52</v>
      </c>
      <c r="D47" s="23" t="s">
        <v>54</v>
      </c>
      <c r="E47" s="19" t="s">
        <v>27</v>
      </c>
      <c r="F47" s="12">
        <v>0</v>
      </c>
      <c r="G47" s="12">
        <f>G48</f>
        <v>0</v>
      </c>
      <c r="H47" s="12">
        <f>H48</f>
        <v>0</v>
      </c>
    </row>
    <row r="48" spans="1:8" ht="59.25" hidden="1" customHeight="1">
      <c r="A48" s="8" t="s">
        <v>28</v>
      </c>
      <c r="B48" s="19" t="s">
        <v>13</v>
      </c>
      <c r="C48" s="19" t="s">
        <v>52</v>
      </c>
      <c r="D48" s="23" t="s">
        <v>54</v>
      </c>
      <c r="E48" s="19" t="s">
        <v>29</v>
      </c>
      <c r="F48" s="12">
        <v>0</v>
      </c>
      <c r="G48" s="12">
        <v>0</v>
      </c>
      <c r="H48" s="12">
        <v>0</v>
      </c>
    </row>
    <row r="49" spans="1:8" ht="62.25" hidden="1" customHeight="1">
      <c r="A49" s="8" t="s">
        <v>55</v>
      </c>
      <c r="B49" s="19" t="s">
        <v>13</v>
      </c>
      <c r="C49" s="19" t="s">
        <v>52</v>
      </c>
      <c r="D49" s="23" t="s">
        <v>56</v>
      </c>
      <c r="E49" s="19"/>
      <c r="F49" s="12">
        <f t="shared" ref="F49:H50" si="3">F50</f>
        <v>0</v>
      </c>
      <c r="G49" s="12">
        <f t="shared" si="3"/>
        <v>0</v>
      </c>
      <c r="H49" s="12">
        <f t="shared" si="3"/>
        <v>0</v>
      </c>
    </row>
    <row r="50" spans="1:8" ht="57.75" hidden="1" customHeight="1">
      <c r="A50" s="8" t="s">
        <v>26</v>
      </c>
      <c r="B50" s="19" t="s">
        <v>13</v>
      </c>
      <c r="C50" s="19" t="s">
        <v>52</v>
      </c>
      <c r="D50" s="23" t="s">
        <v>56</v>
      </c>
      <c r="E50" s="19" t="s">
        <v>27</v>
      </c>
      <c r="F50" s="12">
        <f t="shared" si="3"/>
        <v>0</v>
      </c>
      <c r="G50" s="12">
        <f t="shared" si="3"/>
        <v>0</v>
      </c>
      <c r="H50" s="12">
        <f t="shared" si="3"/>
        <v>0</v>
      </c>
    </row>
    <row r="51" spans="1:8" ht="57" hidden="1" customHeight="1">
      <c r="A51" s="8" t="s">
        <v>28</v>
      </c>
      <c r="B51" s="19" t="s">
        <v>13</v>
      </c>
      <c r="C51" s="19" t="s">
        <v>52</v>
      </c>
      <c r="D51" s="23" t="s">
        <v>56</v>
      </c>
      <c r="E51" s="19" t="s">
        <v>29</v>
      </c>
      <c r="F51" s="12">
        <v>0</v>
      </c>
      <c r="G51" s="12">
        <v>0</v>
      </c>
      <c r="H51" s="12">
        <v>0</v>
      </c>
    </row>
    <row r="52" spans="1:8" ht="23.25" customHeight="1">
      <c r="A52" s="49" t="s">
        <v>204</v>
      </c>
      <c r="B52" s="19" t="s">
        <v>13</v>
      </c>
      <c r="C52" s="19" t="s">
        <v>52</v>
      </c>
      <c r="D52" s="50" t="s">
        <v>205</v>
      </c>
      <c r="E52" s="19"/>
      <c r="F52" s="12">
        <f>F53</f>
        <v>0</v>
      </c>
      <c r="G52" s="12">
        <f t="shared" ref="G52:H52" si="4">G53</f>
        <v>98</v>
      </c>
      <c r="H52" s="12">
        <f t="shared" si="4"/>
        <v>200</v>
      </c>
    </row>
    <row r="53" spans="1:8" ht="24" customHeight="1">
      <c r="A53" s="49" t="s">
        <v>204</v>
      </c>
      <c r="B53" s="19" t="s">
        <v>13</v>
      </c>
      <c r="C53" s="19" t="s">
        <v>52</v>
      </c>
      <c r="D53" s="50" t="s">
        <v>206</v>
      </c>
      <c r="E53" s="19"/>
      <c r="F53" s="12">
        <f>F54</f>
        <v>0</v>
      </c>
      <c r="G53" s="12">
        <f t="shared" ref="G53:H53" si="5">G54</f>
        <v>98</v>
      </c>
      <c r="H53" s="12">
        <f t="shared" si="5"/>
        <v>200</v>
      </c>
    </row>
    <row r="54" spans="1:8" ht="25.5" customHeight="1">
      <c r="A54" s="25" t="s">
        <v>57</v>
      </c>
      <c r="B54" s="19" t="s">
        <v>13</v>
      </c>
      <c r="C54" s="19" t="s">
        <v>52</v>
      </c>
      <c r="D54" s="46">
        <v>9990026150</v>
      </c>
      <c r="E54" s="19"/>
      <c r="F54" s="12">
        <f t="shared" ref="F54:H55" si="6">F55</f>
        <v>0</v>
      </c>
      <c r="G54" s="12">
        <f t="shared" si="6"/>
        <v>98</v>
      </c>
      <c r="H54" s="12">
        <f t="shared" si="6"/>
        <v>200</v>
      </c>
    </row>
    <row r="55" spans="1:8" ht="28.5" customHeight="1">
      <c r="A55" s="25" t="s">
        <v>34</v>
      </c>
      <c r="B55" s="19" t="s">
        <v>13</v>
      </c>
      <c r="C55" s="19" t="s">
        <v>52</v>
      </c>
      <c r="D55" s="46">
        <v>9990026150</v>
      </c>
      <c r="E55" s="19" t="s">
        <v>35</v>
      </c>
      <c r="F55" s="12">
        <f t="shared" si="6"/>
        <v>0</v>
      </c>
      <c r="G55" s="12">
        <f t="shared" si="6"/>
        <v>98</v>
      </c>
      <c r="H55" s="12">
        <f t="shared" si="6"/>
        <v>200</v>
      </c>
    </row>
    <row r="56" spans="1:8" ht="19.5" customHeight="1">
      <c r="A56" s="26" t="s">
        <v>47</v>
      </c>
      <c r="B56" s="19" t="s">
        <v>13</v>
      </c>
      <c r="C56" s="19" t="s">
        <v>52</v>
      </c>
      <c r="D56" s="46">
        <v>9990026150</v>
      </c>
      <c r="E56" s="19" t="s">
        <v>48</v>
      </c>
      <c r="F56" s="12">
        <v>0</v>
      </c>
      <c r="G56" s="12">
        <v>98</v>
      </c>
      <c r="H56" s="12">
        <v>200</v>
      </c>
    </row>
    <row r="57" spans="1:8" ht="23.25" hidden="1" customHeight="1">
      <c r="A57" s="13" t="s">
        <v>58</v>
      </c>
      <c r="B57" s="19" t="s">
        <v>59</v>
      </c>
      <c r="C57" s="19"/>
      <c r="D57" s="19"/>
      <c r="E57" s="19"/>
      <c r="F57" s="12">
        <f t="shared" ref="F57:H58" si="7">F58</f>
        <v>0</v>
      </c>
      <c r="G57" s="12">
        <f t="shared" si="7"/>
        <v>0</v>
      </c>
      <c r="H57" s="12">
        <f t="shared" si="7"/>
        <v>0</v>
      </c>
    </row>
    <row r="58" spans="1:8" ht="40.5" hidden="1" customHeight="1">
      <c r="A58" s="8" t="s">
        <v>60</v>
      </c>
      <c r="B58" s="9" t="s">
        <v>59</v>
      </c>
      <c r="C58" s="9" t="s">
        <v>61</v>
      </c>
      <c r="D58" s="9"/>
      <c r="E58" s="9"/>
      <c r="F58" s="10">
        <f t="shared" si="7"/>
        <v>0</v>
      </c>
      <c r="G58" s="10">
        <f t="shared" si="7"/>
        <v>0</v>
      </c>
      <c r="H58" s="10">
        <f t="shared" si="7"/>
        <v>0</v>
      </c>
    </row>
    <row r="59" spans="1:8" ht="88.5" hidden="1" customHeight="1">
      <c r="A59" s="18" t="s">
        <v>62</v>
      </c>
      <c r="B59" s="9" t="s">
        <v>59</v>
      </c>
      <c r="C59" s="9" t="s">
        <v>61</v>
      </c>
      <c r="D59" s="9" t="s">
        <v>63</v>
      </c>
      <c r="E59" s="9"/>
      <c r="F59" s="10">
        <f>F60+F64</f>
        <v>0</v>
      </c>
      <c r="G59" s="10">
        <f>G60+G64</f>
        <v>0</v>
      </c>
      <c r="H59" s="10">
        <f>H60+H64</f>
        <v>0</v>
      </c>
    </row>
    <row r="60" spans="1:8" ht="126.75" hidden="1" customHeight="1">
      <c r="A60" s="8" t="s">
        <v>17</v>
      </c>
      <c r="B60" s="9" t="s">
        <v>59</v>
      </c>
      <c r="C60" s="9" t="s">
        <v>61</v>
      </c>
      <c r="D60" s="9" t="s">
        <v>63</v>
      </c>
      <c r="E60" s="9" t="s">
        <v>18</v>
      </c>
      <c r="F60" s="10">
        <f>F61</f>
        <v>0</v>
      </c>
      <c r="G60" s="10">
        <f>G61</f>
        <v>0</v>
      </c>
      <c r="H60" s="10">
        <f>H61</f>
        <v>0</v>
      </c>
    </row>
    <row r="61" spans="1:8" ht="57" hidden="1" customHeight="1">
      <c r="A61" s="8" t="s">
        <v>19</v>
      </c>
      <c r="B61" s="9" t="s">
        <v>59</v>
      </c>
      <c r="C61" s="9" t="s">
        <v>61</v>
      </c>
      <c r="D61" s="9" t="s">
        <v>63</v>
      </c>
      <c r="E61" s="9" t="s">
        <v>20</v>
      </c>
      <c r="F61" s="10">
        <v>0</v>
      </c>
      <c r="G61" s="10">
        <v>0</v>
      </c>
      <c r="H61" s="10">
        <v>0</v>
      </c>
    </row>
    <row r="62" spans="1:8" ht="41.25" hidden="1" customHeight="1">
      <c r="A62" s="13" t="s">
        <v>21</v>
      </c>
      <c r="B62" s="9" t="s">
        <v>59</v>
      </c>
      <c r="C62" s="9" t="s">
        <v>61</v>
      </c>
      <c r="D62" s="9" t="s">
        <v>64</v>
      </c>
      <c r="E62" s="9" t="s">
        <v>23</v>
      </c>
      <c r="F62" s="10">
        <v>150</v>
      </c>
      <c r="G62" s="10">
        <v>150</v>
      </c>
      <c r="H62" s="10">
        <v>150</v>
      </c>
    </row>
    <row r="63" spans="1:8" ht="54" hidden="1" customHeight="1">
      <c r="A63" s="13" t="s">
        <v>24</v>
      </c>
      <c r="B63" s="9" t="s">
        <v>59</v>
      </c>
      <c r="C63" s="9" t="s">
        <v>61</v>
      </c>
      <c r="D63" s="9" t="s">
        <v>64</v>
      </c>
      <c r="E63" s="9" t="s">
        <v>25</v>
      </c>
      <c r="F63" s="10">
        <v>45</v>
      </c>
      <c r="G63" s="10">
        <v>45</v>
      </c>
      <c r="H63" s="10">
        <v>45</v>
      </c>
    </row>
    <row r="64" spans="1:8" ht="58.5" hidden="1" customHeight="1">
      <c r="A64" s="8" t="s">
        <v>26</v>
      </c>
      <c r="B64" s="9" t="s">
        <v>59</v>
      </c>
      <c r="C64" s="9" t="s">
        <v>61</v>
      </c>
      <c r="D64" s="9" t="s">
        <v>63</v>
      </c>
      <c r="E64" s="9" t="s">
        <v>27</v>
      </c>
      <c r="F64" s="10">
        <f>F65</f>
        <v>0</v>
      </c>
      <c r="G64" s="10">
        <f>G65</f>
        <v>0</v>
      </c>
      <c r="H64" s="10">
        <f>H65</f>
        <v>0</v>
      </c>
    </row>
    <row r="65" spans="1:8" ht="59.25" hidden="1" customHeight="1">
      <c r="A65" s="8" t="s">
        <v>28</v>
      </c>
      <c r="B65" s="9" t="s">
        <v>59</v>
      </c>
      <c r="C65" s="9" t="s">
        <v>61</v>
      </c>
      <c r="D65" s="9" t="s">
        <v>63</v>
      </c>
      <c r="E65" s="9" t="s">
        <v>29</v>
      </c>
      <c r="F65" s="10">
        <v>0</v>
      </c>
      <c r="G65" s="10">
        <v>0</v>
      </c>
      <c r="H65" s="10">
        <v>0</v>
      </c>
    </row>
    <row r="66" spans="1:8" ht="51.75" hidden="1" customHeight="1">
      <c r="A66" s="13" t="s">
        <v>30</v>
      </c>
      <c r="B66" s="9" t="s">
        <v>59</v>
      </c>
      <c r="C66" s="9" t="s">
        <v>61</v>
      </c>
      <c r="D66" s="9" t="s">
        <v>64</v>
      </c>
      <c r="E66" s="9" t="s">
        <v>31</v>
      </c>
      <c r="F66" s="10">
        <v>0</v>
      </c>
      <c r="G66" s="10">
        <v>0</v>
      </c>
      <c r="H66" s="10">
        <v>0</v>
      </c>
    </row>
    <row r="67" spans="1:8" ht="42" hidden="1" customHeight="1">
      <c r="A67" s="13" t="s">
        <v>32</v>
      </c>
      <c r="B67" s="9" t="s">
        <v>59</v>
      </c>
      <c r="C67" s="9" t="s">
        <v>61</v>
      </c>
      <c r="D67" s="9" t="s">
        <v>64</v>
      </c>
      <c r="E67" s="9" t="s">
        <v>33</v>
      </c>
      <c r="F67" s="10">
        <v>0</v>
      </c>
      <c r="G67" s="10">
        <v>0</v>
      </c>
      <c r="H67" s="10">
        <v>0</v>
      </c>
    </row>
    <row r="68" spans="1:8" ht="39.75" customHeight="1">
      <c r="A68" s="13" t="s">
        <v>65</v>
      </c>
      <c r="B68" s="9" t="s">
        <v>61</v>
      </c>
      <c r="C68" s="9"/>
      <c r="D68" s="9"/>
      <c r="E68" s="9"/>
      <c r="F68" s="10">
        <f>F74</f>
        <v>50</v>
      </c>
      <c r="G68" s="10">
        <f>G74</f>
        <v>50</v>
      </c>
      <c r="H68" s="10">
        <f>H74</f>
        <v>50</v>
      </c>
    </row>
    <row r="69" spans="1:8" ht="6" hidden="1" customHeight="1">
      <c r="A69" s="27" t="s">
        <v>66</v>
      </c>
      <c r="B69" s="9" t="s">
        <v>61</v>
      </c>
      <c r="C69" s="9" t="s">
        <v>67</v>
      </c>
      <c r="D69" s="9"/>
      <c r="E69" s="9"/>
      <c r="F69" s="10">
        <f t="shared" ref="F69:H71" si="8">F70</f>
        <v>0</v>
      </c>
      <c r="G69" s="10">
        <f t="shared" si="8"/>
        <v>0</v>
      </c>
      <c r="H69" s="10">
        <f t="shared" si="8"/>
        <v>0</v>
      </c>
    </row>
    <row r="70" spans="1:8" ht="48" hidden="1" customHeight="1">
      <c r="A70" s="13" t="s">
        <v>68</v>
      </c>
      <c r="B70" s="9" t="s">
        <v>61</v>
      </c>
      <c r="C70" s="9" t="s">
        <v>67</v>
      </c>
      <c r="D70" s="9" t="s">
        <v>69</v>
      </c>
      <c r="E70" s="9"/>
      <c r="F70" s="10">
        <f t="shared" si="8"/>
        <v>0</v>
      </c>
      <c r="G70" s="10">
        <f t="shared" si="8"/>
        <v>0</v>
      </c>
      <c r="H70" s="10">
        <f t="shared" si="8"/>
        <v>0</v>
      </c>
    </row>
    <row r="71" spans="1:8" ht="33" hidden="1" customHeight="1">
      <c r="A71" s="8" t="s">
        <v>26</v>
      </c>
      <c r="B71" s="9" t="s">
        <v>61</v>
      </c>
      <c r="C71" s="9" t="s">
        <v>67</v>
      </c>
      <c r="D71" s="9" t="s">
        <v>69</v>
      </c>
      <c r="E71" s="9" t="s">
        <v>27</v>
      </c>
      <c r="F71" s="10">
        <f t="shared" si="8"/>
        <v>0</v>
      </c>
      <c r="G71" s="10">
        <f t="shared" si="8"/>
        <v>0</v>
      </c>
      <c r="H71" s="10">
        <f t="shared" si="8"/>
        <v>0</v>
      </c>
    </row>
    <row r="72" spans="1:8" ht="38.25" hidden="1" customHeight="1">
      <c r="A72" s="8" t="s">
        <v>28</v>
      </c>
      <c r="B72" s="9" t="s">
        <v>61</v>
      </c>
      <c r="C72" s="9" t="s">
        <v>67</v>
      </c>
      <c r="D72" s="9" t="s">
        <v>69</v>
      </c>
      <c r="E72" s="9" t="s">
        <v>29</v>
      </c>
      <c r="F72" s="10">
        <v>0</v>
      </c>
      <c r="G72" s="10">
        <v>0</v>
      </c>
      <c r="H72" s="10">
        <v>0</v>
      </c>
    </row>
    <row r="73" spans="1:8" ht="39" hidden="1" customHeight="1">
      <c r="A73" s="13" t="s">
        <v>32</v>
      </c>
      <c r="B73" s="9" t="s">
        <v>61</v>
      </c>
      <c r="C73" s="9" t="s">
        <v>67</v>
      </c>
      <c r="D73" s="9" t="s">
        <v>69</v>
      </c>
      <c r="E73" s="9" t="s">
        <v>33</v>
      </c>
      <c r="F73" s="10">
        <v>0</v>
      </c>
      <c r="G73" s="10">
        <v>0</v>
      </c>
      <c r="H73" s="10">
        <v>0</v>
      </c>
    </row>
    <row r="74" spans="1:8" ht="75.75" customHeight="1">
      <c r="A74" s="16" t="s">
        <v>70</v>
      </c>
      <c r="B74" s="9" t="s">
        <v>61</v>
      </c>
      <c r="C74" s="9" t="s">
        <v>71</v>
      </c>
      <c r="D74" s="9"/>
      <c r="E74" s="9"/>
      <c r="F74" s="10">
        <f t="shared" ref="F74:H76" si="9">F75</f>
        <v>50</v>
      </c>
      <c r="G74" s="10">
        <f t="shared" si="9"/>
        <v>50</v>
      </c>
      <c r="H74" s="10">
        <f t="shared" si="9"/>
        <v>50</v>
      </c>
    </row>
    <row r="75" spans="1:8" ht="59.25" customHeight="1">
      <c r="A75" s="51" t="s">
        <v>72</v>
      </c>
      <c r="B75" s="9" t="s">
        <v>61</v>
      </c>
      <c r="C75" s="9" t="s">
        <v>71</v>
      </c>
      <c r="D75" s="46" t="s">
        <v>216</v>
      </c>
      <c r="E75" s="9"/>
      <c r="F75" s="10">
        <f t="shared" si="9"/>
        <v>50</v>
      </c>
      <c r="G75" s="10">
        <f t="shared" si="9"/>
        <v>50</v>
      </c>
      <c r="H75" s="10">
        <f t="shared" si="9"/>
        <v>50</v>
      </c>
    </row>
    <row r="76" spans="1:8" ht="60" customHeight="1">
      <c r="A76" s="8" t="s">
        <v>26</v>
      </c>
      <c r="B76" s="9" t="s">
        <v>61</v>
      </c>
      <c r="C76" s="9" t="s">
        <v>71</v>
      </c>
      <c r="D76" s="46" t="s">
        <v>216</v>
      </c>
      <c r="E76" s="9" t="s">
        <v>27</v>
      </c>
      <c r="F76" s="10">
        <f t="shared" si="9"/>
        <v>50</v>
      </c>
      <c r="G76" s="10">
        <f t="shared" si="9"/>
        <v>50</v>
      </c>
      <c r="H76" s="10">
        <f t="shared" si="9"/>
        <v>50</v>
      </c>
    </row>
    <row r="77" spans="1:8" ht="57.75" customHeight="1">
      <c r="A77" s="8" t="s">
        <v>28</v>
      </c>
      <c r="B77" s="9" t="s">
        <v>61</v>
      </c>
      <c r="C77" s="9" t="s">
        <v>71</v>
      </c>
      <c r="D77" s="46" t="s">
        <v>216</v>
      </c>
      <c r="E77" s="9" t="s">
        <v>29</v>
      </c>
      <c r="F77" s="10">
        <v>50</v>
      </c>
      <c r="G77" s="10">
        <v>50</v>
      </c>
      <c r="H77" s="10">
        <v>50</v>
      </c>
    </row>
    <row r="78" spans="1:8" ht="24.75" customHeight="1">
      <c r="A78" s="8" t="s">
        <v>73</v>
      </c>
      <c r="B78" s="9" t="s">
        <v>16</v>
      </c>
      <c r="C78" s="9"/>
      <c r="D78" s="9"/>
      <c r="E78" s="9"/>
      <c r="F78" s="10">
        <f>F79+F109</f>
        <v>1352.3400000000001</v>
      </c>
      <c r="G78" s="10">
        <f>G79+G109</f>
        <v>952.25100000000009</v>
      </c>
      <c r="H78" s="10">
        <f>H79+H109</f>
        <v>976.42000000000007</v>
      </c>
    </row>
    <row r="79" spans="1:8" ht="27.75" customHeight="1">
      <c r="A79" s="8" t="s">
        <v>74</v>
      </c>
      <c r="B79" s="9" t="s">
        <v>16</v>
      </c>
      <c r="C79" s="9" t="s">
        <v>67</v>
      </c>
      <c r="D79" s="9"/>
      <c r="E79" s="9"/>
      <c r="F79" s="10">
        <f>F80+F84+F92+F95+F98+F101</f>
        <v>1352.3400000000001</v>
      </c>
      <c r="G79" s="10">
        <f>G80+G84+G92+G95+G98+G101</f>
        <v>952.25100000000009</v>
      </c>
      <c r="H79" s="10">
        <f>H80+H84+H92+H95+H98+H101</f>
        <v>976.42000000000007</v>
      </c>
    </row>
    <row r="80" spans="1:8" ht="61.5" customHeight="1">
      <c r="A80" s="45" t="s">
        <v>75</v>
      </c>
      <c r="B80" s="9" t="s">
        <v>16</v>
      </c>
      <c r="C80" s="9" t="s">
        <v>67</v>
      </c>
      <c r="D80" s="46" t="s">
        <v>217</v>
      </c>
      <c r="E80" s="9"/>
      <c r="F80" s="10">
        <f t="shared" ref="F80:H81" si="10">F81</f>
        <v>257.608</v>
      </c>
      <c r="G80" s="10">
        <f t="shared" si="10"/>
        <v>274.286</v>
      </c>
      <c r="H80" s="10">
        <f t="shared" si="10"/>
        <v>281.91500000000002</v>
      </c>
    </row>
    <row r="81" spans="1:8" ht="60" customHeight="1">
      <c r="A81" s="8" t="s">
        <v>26</v>
      </c>
      <c r="B81" s="9" t="s">
        <v>16</v>
      </c>
      <c r="C81" s="9" t="s">
        <v>67</v>
      </c>
      <c r="D81" s="46" t="s">
        <v>217</v>
      </c>
      <c r="E81" s="9" t="s">
        <v>27</v>
      </c>
      <c r="F81" s="10">
        <f t="shared" si="10"/>
        <v>257.608</v>
      </c>
      <c r="G81" s="10">
        <f t="shared" si="10"/>
        <v>274.286</v>
      </c>
      <c r="H81" s="10">
        <f t="shared" si="10"/>
        <v>281.91500000000002</v>
      </c>
    </row>
    <row r="82" spans="1:8" ht="58.5" customHeight="1">
      <c r="A82" s="8" t="s">
        <v>28</v>
      </c>
      <c r="B82" s="9" t="s">
        <v>16</v>
      </c>
      <c r="C82" s="9" t="s">
        <v>67</v>
      </c>
      <c r="D82" s="46" t="s">
        <v>217</v>
      </c>
      <c r="E82" s="9" t="s">
        <v>29</v>
      </c>
      <c r="F82" s="10">
        <v>257.608</v>
      </c>
      <c r="G82" s="10">
        <v>274.286</v>
      </c>
      <c r="H82" s="10">
        <v>281.91500000000002</v>
      </c>
    </row>
    <row r="83" spans="1:8" ht="58.5" hidden="1" customHeight="1">
      <c r="A83" s="13" t="s">
        <v>32</v>
      </c>
      <c r="B83" s="9" t="s">
        <v>16</v>
      </c>
      <c r="C83" s="9" t="s">
        <v>67</v>
      </c>
      <c r="D83" s="9" t="s">
        <v>76</v>
      </c>
      <c r="E83" s="9" t="s">
        <v>33</v>
      </c>
      <c r="F83" s="10"/>
      <c r="G83" s="10"/>
      <c r="H83" s="10"/>
    </row>
    <row r="84" spans="1:8" ht="75.75" customHeight="1">
      <c r="A84" s="45" t="s">
        <v>83</v>
      </c>
      <c r="B84" s="9" t="s">
        <v>16</v>
      </c>
      <c r="C84" s="9" t="s">
        <v>67</v>
      </c>
      <c r="D84" s="46" t="s">
        <v>218</v>
      </c>
      <c r="E84" s="9"/>
      <c r="F84" s="10">
        <f t="shared" ref="F84:H85" si="11">F85</f>
        <v>5.258</v>
      </c>
      <c r="G84" s="10">
        <f t="shared" si="11"/>
        <v>5.4859999999999998</v>
      </c>
      <c r="H84" s="10">
        <f t="shared" si="11"/>
        <v>5.6360000000000001</v>
      </c>
    </row>
    <row r="85" spans="1:8" ht="61.5" customHeight="1">
      <c r="A85" s="8" t="s">
        <v>26</v>
      </c>
      <c r="B85" s="9" t="s">
        <v>16</v>
      </c>
      <c r="C85" s="9" t="s">
        <v>67</v>
      </c>
      <c r="D85" s="46" t="s">
        <v>218</v>
      </c>
      <c r="E85" s="9" t="s">
        <v>27</v>
      </c>
      <c r="F85" s="10">
        <f t="shared" si="11"/>
        <v>5.258</v>
      </c>
      <c r="G85" s="10">
        <f t="shared" si="11"/>
        <v>5.4859999999999998</v>
      </c>
      <c r="H85" s="10">
        <f t="shared" si="11"/>
        <v>5.6360000000000001</v>
      </c>
    </row>
    <row r="86" spans="1:8" ht="62.25" customHeight="1">
      <c r="A86" s="8" t="s">
        <v>28</v>
      </c>
      <c r="B86" s="9" t="s">
        <v>16</v>
      </c>
      <c r="C86" s="9" t="s">
        <v>67</v>
      </c>
      <c r="D86" s="46" t="s">
        <v>218</v>
      </c>
      <c r="E86" s="9" t="s">
        <v>29</v>
      </c>
      <c r="F86" s="10">
        <v>5.258</v>
      </c>
      <c r="G86" s="10">
        <v>5.4859999999999998</v>
      </c>
      <c r="H86" s="10">
        <v>5.6360000000000001</v>
      </c>
    </row>
    <row r="87" spans="1:8" ht="56.25" hidden="1">
      <c r="A87" s="13" t="s">
        <v>32</v>
      </c>
      <c r="B87" s="9" t="s">
        <v>16</v>
      </c>
      <c r="C87" s="9" t="s">
        <v>67</v>
      </c>
      <c r="D87" s="9" t="s">
        <v>78</v>
      </c>
      <c r="E87" s="9" t="s">
        <v>33</v>
      </c>
      <c r="F87" s="10">
        <v>0</v>
      </c>
      <c r="G87" s="10">
        <v>0</v>
      </c>
      <c r="H87" s="10">
        <v>0</v>
      </c>
    </row>
    <row r="88" spans="1:8" ht="93.75" hidden="1">
      <c r="A88" s="21" t="s">
        <v>79</v>
      </c>
      <c r="B88" s="9" t="s">
        <v>16</v>
      </c>
      <c r="C88" s="9" t="s">
        <v>67</v>
      </c>
      <c r="D88" s="9" t="s">
        <v>80</v>
      </c>
      <c r="E88" s="9"/>
      <c r="F88" s="10">
        <f t="shared" ref="F88:H90" si="12">F89</f>
        <v>0</v>
      </c>
      <c r="G88" s="10">
        <f t="shared" si="12"/>
        <v>0</v>
      </c>
      <c r="H88" s="10">
        <f t="shared" si="12"/>
        <v>0</v>
      </c>
    </row>
    <row r="89" spans="1:8" ht="56.25" hidden="1">
      <c r="A89" s="8" t="s">
        <v>26</v>
      </c>
      <c r="B89" s="9" t="s">
        <v>16</v>
      </c>
      <c r="C89" s="9" t="s">
        <v>67</v>
      </c>
      <c r="D89" s="9" t="s">
        <v>80</v>
      </c>
      <c r="E89" s="9" t="s">
        <v>27</v>
      </c>
      <c r="F89" s="10">
        <f t="shared" si="12"/>
        <v>0</v>
      </c>
      <c r="G89" s="10">
        <f t="shared" si="12"/>
        <v>0</v>
      </c>
      <c r="H89" s="10">
        <f t="shared" si="12"/>
        <v>0</v>
      </c>
    </row>
    <row r="90" spans="1:8" ht="56.25" hidden="1">
      <c r="A90" s="8" t="s">
        <v>28</v>
      </c>
      <c r="B90" s="9" t="s">
        <v>16</v>
      </c>
      <c r="C90" s="9" t="s">
        <v>67</v>
      </c>
      <c r="D90" s="9" t="s">
        <v>80</v>
      </c>
      <c r="E90" s="9" t="s">
        <v>29</v>
      </c>
      <c r="F90" s="10">
        <f t="shared" si="12"/>
        <v>0</v>
      </c>
      <c r="G90" s="10">
        <f t="shared" si="12"/>
        <v>0</v>
      </c>
      <c r="H90" s="10">
        <f t="shared" si="12"/>
        <v>0</v>
      </c>
    </row>
    <row r="91" spans="1:8" ht="56.25" hidden="1">
      <c r="A91" s="13" t="s">
        <v>32</v>
      </c>
      <c r="B91" s="9" t="s">
        <v>16</v>
      </c>
      <c r="C91" s="9" t="s">
        <v>67</v>
      </c>
      <c r="D91" s="9" t="s">
        <v>80</v>
      </c>
      <c r="E91" s="9" t="s">
        <v>33</v>
      </c>
      <c r="F91" s="10">
        <v>0</v>
      </c>
      <c r="G91" s="10">
        <v>0</v>
      </c>
      <c r="H91" s="10">
        <v>0</v>
      </c>
    </row>
    <row r="92" spans="1:8" ht="60.75" hidden="1" customHeight="1">
      <c r="A92" s="13" t="s">
        <v>81</v>
      </c>
      <c r="B92" s="9" t="s">
        <v>16</v>
      </c>
      <c r="C92" s="9" t="s">
        <v>67</v>
      </c>
      <c r="D92" s="9" t="s">
        <v>82</v>
      </c>
      <c r="E92" s="9"/>
      <c r="F92" s="10">
        <f t="shared" ref="F92:H93" si="13">F93</f>
        <v>0</v>
      </c>
      <c r="G92" s="10">
        <f t="shared" si="13"/>
        <v>0</v>
      </c>
      <c r="H92" s="10">
        <f t="shared" si="13"/>
        <v>0</v>
      </c>
    </row>
    <row r="93" spans="1:8" ht="60.75" hidden="1" customHeight="1">
      <c r="A93" s="8" t="s">
        <v>26</v>
      </c>
      <c r="B93" s="9" t="s">
        <v>16</v>
      </c>
      <c r="C93" s="9" t="s">
        <v>67</v>
      </c>
      <c r="D93" s="9" t="s">
        <v>82</v>
      </c>
      <c r="E93" s="9" t="s">
        <v>27</v>
      </c>
      <c r="F93" s="10">
        <f t="shared" si="13"/>
        <v>0</v>
      </c>
      <c r="G93" s="10">
        <f t="shared" si="13"/>
        <v>0</v>
      </c>
      <c r="H93" s="10">
        <f t="shared" si="13"/>
        <v>0</v>
      </c>
    </row>
    <row r="94" spans="1:8" ht="63" hidden="1" customHeight="1">
      <c r="A94" s="8" t="s">
        <v>28</v>
      </c>
      <c r="B94" s="9" t="s">
        <v>16</v>
      </c>
      <c r="C94" s="9" t="s">
        <v>67</v>
      </c>
      <c r="D94" s="9" t="s">
        <v>82</v>
      </c>
      <c r="E94" s="9" t="s">
        <v>29</v>
      </c>
      <c r="F94" s="10">
        <v>0</v>
      </c>
      <c r="G94" s="10">
        <v>0</v>
      </c>
      <c r="H94" s="10">
        <v>0</v>
      </c>
    </row>
    <row r="95" spans="1:8" ht="76.5" customHeight="1">
      <c r="A95" s="52" t="s">
        <v>77</v>
      </c>
      <c r="B95" s="9" t="s">
        <v>16</v>
      </c>
      <c r="C95" s="9" t="s">
        <v>67</v>
      </c>
      <c r="D95" s="46" t="s">
        <v>219</v>
      </c>
      <c r="E95" s="9"/>
      <c r="F95" s="10">
        <f t="shared" ref="F95:H96" si="14">F96</f>
        <v>596.13900000000001</v>
      </c>
      <c r="G95" s="10">
        <f t="shared" si="14"/>
        <v>640.45600000000002</v>
      </c>
      <c r="H95" s="10">
        <f t="shared" si="14"/>
        <v>657.78399999999999</v>
      </c>
    </row>
    <row r="96" spans="1:8" ht="60.75" customHeight="1">
      <c r="A96" s="8" t="s">
        <v>26</v>
      </c>
      <c r="B96" s="9" t="s">
        <v>16</v>
      </c>
      <c r="C96" s="9" t="s">
        <v>67</v>
      </c>
      <c r="D96" s="46" t="s">
        <v>219</v>
      </c>
      <c r="E96" s="9" t="s">
        <v>27</v>
      </c>
      <c r="F96" s="10">
        <f t="shared" si="14"/>
        <v>596.13900000000001</v>
      </c>
      <c r="G96" s="10">
        <f t="shared" si="14"/>
        <v>640.45600000000002</v>
      </c>
      <c r="H96" s="10">
        <f t="shared" si="14"/>
        <v>657.78399999999999</v>
      </c>
    </row>
    <row r="97" spans="1:8" ht="63" customHeight="1">
      <c r="A97" s="8" t="s">
        <v>28</v>
      </c>
      <c r="B97" s="9" t="s">
        <v>16</v>
      </c>
      <c r="C97" s="9" t="s">
        <v>67</v>
      </c>
      <c r="D97" s="46" t="s">
        <v>219</v>
      </c>
      <c r="E97" s="9" t="s">
        <v>29</v>
      </c>
      <c r="F97" s="10">
        <v>596.13900000000001</v>
      </c>
      <c r="G97" s="10">
        <v>640.45600000000002</v>
      </c>
      <c r="H97" s="10">
        <v>657.78399999999999</v>
      </c>
    </row>
    <row r="98" spans="1:8" ht="96.75" customHeight="1">
      <c r="A98" s="52" t="s">
        <v>207</v>
      </c>
      <c r="B98" s="9" t="s">
        <v>16</v>
      </c>
      <c r="C98" s="9" t="s">
        <v>67</v>
      </c>
      <c r="D98" s="46" t="s">
        <v>220</v>
      </c>
      <c r="E98" s="9"/>
      <c r="F98" s="10">
        <f t="shared" ref="F98:H99" si="15">F99</f>
        <v>29.806999999999999</v>
      </c>
      <c r="G98" s="10">
        <f t="shared" si="15"/>
        <v>32.023000000000003</v>
      </c>
      <c r="H98" s="10">
        <f t="shared" si="15"/>
        <v>31.085000000000001</v>
      </c>
    </row>
    <row r="99" spans="1:8" ht="56.25">
      <c r="A99" s="8" t="s">
        <v>26</v>
      </c>
      <c r="B99" s="9" t="s">
        <v>16</v>
      </c>
      <c r="C99" s="9" t="s">
        <v>67</v>
      </c>
      <c r="D99" s="46" t="s">
        <v>220</v>
      </c>
      <c r="E99" s="9" t="s">
        <v>27</v>
      </c>
      <c r="F99" s="10">
        <f t="shared" si="15"/>
        <v>29.806999999999999</v>
      </c>
      <c r="G99" s="10">
        <f t="shared" si="15"/>
        <v>32.023000000000003</v>
      </c>
      <c r="H99" s="10">
        <f t="shared" si="15"/>
        <v>31.085000000000001</v>
      </c>
    </row>
    <row r="100" spans="1:8" ht="56.25">
      <c r="A100" s="8" t="s">
        <v>28</v>
      </c>
      <c r="B100" s="9" t="s">
        <v>16</v>
      </c>
      <c r="C100" s="9" t="s">
        <v>67</v>
      </c>
      <c r="D100" s="46" t="s">
        <v>220</v>
      </c>
      <c r="E100" s="9" t="s">
        <v>29</v>
      </c>
      <c r="F100" s="10">
        <v>29.806999999999999</v>
      </c>
      <c r="G100" s="10">
        <v>32.023000000000003</v>
      </c>
      <c r="H100" s="10">
        <v>31.085000000000001</v>
      </c>
    </row>
    <row r="101" spans="1:8" ht="64.5" customHeight="1">
      <c r="A101" s="61" t="s">
        <v>75</v>
      </c>
      <c r="B101" s="9" t="s">
        <v>16</v>
      </c>
      <c r="C101" s="9" t="s">
        <v>67</v>
      </c>
      <c r="D101" s="62" t="s">
        <v>232</v>
      </c>
      <c r="E101" s="9"/>
      <c r="F101" s="10">
        <f t="shared" ref="F101:H102" si="16">F102</f>
        <v>463.52800000000002</v>
      </c>
      <c r="G101" s="10">
        <f t="shared" si="16"/>
        <v>0</v>
      </c>
      <c r="H101" s="10">
        <f t="shared" si="16"/>
        <v>0</v>
      </c>
    </row>
    <row r="102" spans="1:8" ht="58.5" customHeight="1">
      <c r="A102" s="28" t="s">
        <v>26</v>
      </c>
      <c r="B102" s="9" t="s">
        <v>16</v>
      </c>
      <c r="C102" s="9" t="s">
        <v>67</v>
      </c>
      <c r="D102" s="62" t="s">
        <v>232</v>
      </c>
      <c r="E102" s="9" t="s">
        <v>27</v>
      </c>
      <c r="F102" s="10">
        <f t="shared" si="16"/>
        <v>463.52800000000002</v>
      </c>
      <c r="G102" s="10">
        <f t="shared" si="16"/>
        <v>0</v>
      </c>
      <c r="H102" s="10">
        <f t="shared" si="16"/>
        <v>0</v>
      </c>
    </row>
    <row r="103" spans="1:8" ht="58.5" customHeight="1">
      <c r="A103" s="28" t="s">
        <v>28</v>
      </c>
      <c r="B103" s="9" t="s">
        <v>16</v>
      </c>
      <c r="C103" s="9" t="s">
        <v>67</v>
      </c>
      <c r="D103" s="62" t="s">
        <v>232</v>
      </c>
      <c r="E103" s="9" t="s">
        <v>29</v>
      </c>
      <c r="F103" s="10">
        <v>463.52800000000002</v>
      </c>
      <c r="G103" s="10">
        <v>0</v>
      </c>
      <c r="H103" s="10">
        <v>0</v>
      </c>
    </row>
    <row r="104" spans="1:8" ht="27.75" hidden="1" customHeight="1">
      <c r="A104" s="13" t="s">
        <v>32</v>
      </c>
      <c r="B104" s="9" t="s">
        <v>16</v>
      </c>
      <c r="C104" s="9" t="s">
        <v>67</v>
      </c>
      <c r="D104" s="9" t="s">
        <v>84</v>
      </c>
      <c r="E104" s="9" t="s">
        <v>33</v>
      </c>
      <c r="F104" s="10">
        <v>0</v>
      </c>
      <c r="G104" s="10">
        <v>0</v>
      </c>
      <c r="H104" s="10">
        <v>0</v>
      </c>
    </row>
    <row r="105" spans="1:8" ht="23.25" hidden="1" customHeight="1">
      <c r="A105" s="13" t="s">
        <v>85</v>
      </c>
      <c r="B105" s="9" t="s">
        <v>16</v>
      </c>
      <c r="C105" s="9" t="s">
        <v>67</v>
      </c>
      <c r="D105" s="9" t="s">
        <v>86</v>
      </c>
      <c r="E105" s="9"/>
      <c r="F105" s="10">
        <f t="shared" ref="F105:H107" si="17">F106</f>
        <v>0</v>
      </c>
      <c r="G105" s="10">
        <f t="shared" si="17"/>
        <v>0</v>
      </c>
      <c r="H105" s="10">
        <f t="shared" si="17"/>
        <v>0</v>
      </c>
    </row>
    <row r="106" spans="1:8" ht="35.25" hidden="1" customHeight="1">
      <c r="A106" s="8" t="s">
        <v>26</v>
      </c>
      <c r="B106" s="9" t="s">
        <v>16</v>
      </c>
      <c r="C106" s="9" t="s">
        <v>67</v>
      </c>
      <c r="D106" s="9" t="s">
        <v>86</v>
      </c>
      <c r="E106" s="9" t="s">
        <v>27</v>
      </c>
      <c r="F106" s="10">
        <f t="shared" si="17"/>
        <v>0</v>
      </c>
      <c r="G106" s="10">
        <f t="shared" si="17"/>
        <v>0</v>
      </c>
      <c r="H106" s="10">
        <f t="shared" si="17"/>
        <v>0</v>
      </c>
    </row>
    <row r="107" spans="1:8" ht="53.25" hidden="1" customHeight="1">
      <c r="A107" s="8" t="s">
        <v>28</v>
      </c>
      <c r="B107" s="9" t="s">
        <v>16</v>
      </c>
      <c r="C107" s="9" t="s">
        <v>67</v>
      </c>
      <c r="D107" s="9" t="s">
        <v>86</v>
      </c>
      <c r="E107" s="9" t="s">
        <v>29</v>
      </c>
      <c r="F107" s="10">
        <f t="shared" si="17"/>
        <v>0</v>
      </c>
      <c r="G107" s="10">
        <f t="shared" si="17"/>
        <v>0</v>
      </c>
      <c r="H107" s="10">
        <f t="shared" si="17"/>
        <v>0</v>
      </c>
    </row>
    <row r="108" spans="1:8" ht="33.75" hidden="1" customHeight="1">
      <c r="A108" s="13" t="s">
        <v>32</v>
      </c>
      <c r="B108" s="9" t="s">
        <v>16</v>
      </c>
      <c r="C108" s="9" t="s">
        <v>67</v>
      </c>
      <c r="D108" s="9" t="s">
        <v>86</v>
      </c>
      <c r="E108" s="9" t="s">
        <v>33</v>
      </c>
      <c r="F108" s="10">
        <v>0</v>
      </c>
      <c r="G108" s="10">
        <v>0</v>
      </c>
      <c r="H108" s="10">
        <v>0</v>
      </c>
    </row>
    <row r="109" spans="1:8" ht="42" hidden="1" customHeight="1">
      <c r="A109" s="13" t="s">
        <v>87</v>
      </c>
      <c r="B109" s="9" t="s">
        <v>16</v>
      </c>
      <c r="C109" s="9" t="s">
        <v>88</v>
      </c>
      <c r="D109" s="9"/>
      <c r="E109" s="9"/>
      <c r="F109" s="10">
        <f t="shared" ref="F109:H111" si="18">F110</f>
        <v>0</v>
      </c>
      <c r="G109" s="10">
        <f t="shared" si="18"/>
        <v>0</v>
      </c>
      <c r="H109" s="10">
        <f t="shared" si="18"/>
        <v>0</v>
      </c>
    </row>
    <row r="110" spans="1:8" ht="0.75" customHeight="1">
      <c r="A110" s="53" t="s">
        <v>208</v>
      </c>
      <c r="B110" s="9" t="s">
        <v>16</v>
      </c>
      <c r="C110" s="9" t="s">
        <v>88</v>
      </c>
      <c r="D110" s="54" t="s">
        <v>209</v>
      </c>
      <c r="E110" s="9"/>
      <c r="F110" s="10">
        <f t="shared" si="18"/>
        <v>0</v>
      </c>
      <c r="G110" s="10">
        <f t="shared" si="18"/>
        <v>0</v>
      </c>
      <c r="H110" s="10">
        <f t="shared" si="18"/>
        <v>0</v>
      </c>
    </row>
    <row r="111" spans="1:8" ht="80.25" hidden="1" customHeight="1">
      <c r="A111" s="13" t="s">
        <v>26</v>
      </c>
      <c r="B111" s="9" t="s">
        <v>16</v>
      </c>
      <c r="C111" s="9" t="s">
        <v>88</v>
      </c>
      <c r="D111" s="54" t="s">
        <v>209</v>
      </c>
      <c r="E111" s="9" t="s">
        <v>27</v>
      </c>
      <c r="F111" s="10">
        <f t="shared" si="18"/>
        <v>0</v>
      </c>
      <c r="G111" s="10">
        <f t="shared" si="18"/>
        <v>0</v>
      </c>
      <c r="H111" s="10">
        <f t="shared" si="18"/>
        <v>0</v>
      </c>
    </row>
    <row r="112" spans="1:8" ht="73.5" hidden="1" customHeight="1">
      <c r="A112" s="13" t="s">
        <v>28</v>
      </c>
      <c r="B112" s="9" t="s">
        <v>16</v>
      </c>
      <c r="C112" s="9" t="s">
        <v>88</v>
      </c>
      <c r="D112" s="54" t="s">
        <v>209</v>
      </c>
      <c r="E112" s="9" t="s">
        <v>29</v>
      </c>
      <c r="F112" s="10">
        <v>0</v>
      </c>
      <c r="G112" s="10">
        <v>0</v>
      </c>
      <c r="H112" s="10">
        <v>0</v>
      </c>
    </row>
    <row r="113" spans="1:8" ht="23.25" customHeight="1">
      <c r="A113" s="8" t="s">
        <v>89</v>
      </c>
      <c r="B113" s="9" t="s">
        <v>90</v>
      </c>
      <c r="C113" s="9"/>
      <c r="D113" s="9"/>
      <c r="E113" s="9"/>
      <c r="F113" s="10">
        <f>F114+F123+F136</f>
        <v>535</v>
      </c>
      <c r="G113" s="10">
        <f>G114+G123+G136</f>
        <v>450</v>
      </c>
      <c r="H113" s="10">
        <f>H114+H123+H136</f>
        <v>400</v>
      </c>
    </row>
    <row r="114" spans="1:8" ht="18.75" hidden="1">
      <c r="A114" s="13" t="s">
        <v>91</v>
      </c>
      <c r="B114" s="9" t="s">
        <v>90</v>
      </c>
      <c r="C114" s="9" t="s">
        <v>13</v>
      </c>
      <c r="D114" s="9"/>
      <c r="E114" s="9"/>
      <c r="F114" s="10">
        <f>F115+F120</f>
        <v>0</v>
      </c>
      <c r="G114" s="10">
        <f>G115+G120</f>
        <v>0</v>
      </c>
      <c r="H114" s="10">
        <f>H115+H120</f>
        <v>0</v>
      </c>
    </row>
    <row r="115" spans="1:8" ht="150" hidden="1">
      <c r="A115" s="13" t="s">
        <v>92</v>
      </c>
      <c r="B115" s="9" t="s">
        <v>90</v>
      </c>
      <c r="C115" s="9" t="s">
        <v>13</v>
      </c>
      <c r="D115" s="9" t="s">
        <v>93</v>
      </c>
      <c r="E115" s="9"/>
      <c r="F115" s="10">
        <f t="shared" ref="F115:H117" si="19">F116</f>
        <v>0</v>
      </c>
      <c r="G115" s="10">
        <f t="shared" si="19"/>
        <v>0</v>
      </c>
      <c r="H115" s="10">
        <f t="shared" si="19"/>
        <v>0</v>
      </c>
    </row>
    <row r="116" spans="1:8" ht="56.25" hidden="1">
      <c r="A116" s="29" t="s">
        <v>94</v>
      </c>
      <c r="B116" s="9" t="s">
        <v>90</v>
      </c>
      <c r="C116" s="9" t="s">
        <v>13</v>
      </c>
      <c r="D116" s="9" t="s">
        <v>93</v>
      </c>
      <c r="E116" s="9" t="s">
        <v>95</v>
      </c>
      <c r="F116" s="10">
        <f t="shared" si="19"/>
        <v>0</v>
      </c>
      <c r="G116" s="10">
        <f t="shared" si="19"/>
        <v>0</v>
      </c>
      <c r="H116" s="10">
        <f t="shared" si="19"/>
        <v>0</v>
      </c>
    </row>
    <row r="117" spans="1:8" ht="18.75" hidden="1">
      <c r="A117" s="29" t="s">
        <v>96</v>
      </c>
      <c r="B117" s="9" t="s">
        <v>90</v>
      </c>
      <c r="C117" s="9" t="s">
        <v>13</v>
      </c>
      <c r="D117" s="9" t="s">
        <v>93</v>
      </c>
      <c r="E117" s="9" t="s">
        <v>97</v>
      </c>
      <c r="F117" s="10">
        <f t="shared" si="19"/>
        <v>0</v>
      </c>
      <c r="G117" s="10">
        <f t="shared" si="19"/>
        <v>0</v>
      </c>
      <c r="H117" s="10">
        <f t="shared" si="19"/>
        <v>0</v>
      </c>
    </row>
    <row r="118" spans="1:8" ht="30" hidden="1" customHeight="1">
      <c r="A118" s="13" t="s">
        <v>98</v>
      </c>
      <c r="B118" s="9" t="s">
        <v>90</v>
      </c>
      <c r="C118" s="9" t="s">
        <v>13</v>
      </c>
      <c r="D118" s="9" t="s">
        <v>93</v>
      </c>
      <c r="E118" s="9" t="s">
        <v>99</v>
      </c>
      <c r="F118" s="10">
        <v>0</v>
      </c>
      <c r="G118" s="10">
        <v>0</v>
      </c>
      <c r="H118" s="10">
        <v>0</v>
      </c>
    </row>
    <row r="119" spans="1:8" ht="24" hidden="1" customHeight="1">
      <c r="A119" s="13" t="s">
        <v>100</v>
      </c>
      <c r="B119" s="9" t="s">
        <v>90</v>
      </c>
      <c r="C119" s="9" t="s">
        <v>13</v>
      </c>
      <c r="D119" s="9" t="s">
        <v>101</v>
      </c>
      <c r="E119" s="9"/>
      <c r="F119" s="10">
        <f t="shared" ref="F119:H121" si="20">F120</f>
        <v>0</v>
      </c>
      <c r="G119" s="10">
        <f t="shared" si="20"/>
        <v>0</v>
      </c>
      <c r="H119" s="10">
        <f t="shared" si="20"/>
        <v>0</v>
      </c>
    </row>
    <row r="120" spans="1:8" ht="30" hidden="1" customHeight="1">
      <c r="A120" s="29" t="s">
        <v>94</v>
      </c>
      <c r="B120" s="9" t="s">
        <v>90</v>
      </c>
      <c r="C120" s="9" t="s">
        <v>13</v>
      </c>
      <c r="D120" s="9" t="s">
        <v>101</v>
      </c>
      <c r="E120" s="9" t="s">
        <v>95</v>
      </c>
      <c r="F120" s="10">
        <f t="shared" si="20"/>
        <v>0</v>
      </c>
      <c r="G120" s="10">
        <f t="shared" si="20"/>
        <v>0</v>
      </c>
      <c r="H120" s="10">
        <f t="shared" si="20"/>
        <v>0</v>
      </c>
    </row>
    <row r="121" spans="1:8" ht="39" hidden="1" customHeight="1">
      <c r="A121" s="29" t="s">
        <v>96</v>
      </c>
      <c r="B121" s="9" t="s">
        <v>90</v>
      </c>
      <c r="C121" s="9" t="s">
        <v>13</v>
      </c>
      <c r="D121" s="9" t="s">
        <v>101</v>
      </c>
      <c r="E121" s="9" t="s">
        <v>97</v>
      </c>
      <c r="F121" s="10">
        <f t="shared" si="20"/>
        <v>0</v>
      </c>
      <c r="G121" s="10">
        <f t="shared" si="20"/>
        <v>0</v>
      </c>
      <c r="H121" s="10">
        <f t="shared" si="20"/>
        <v>0</v>
      </c>
    </row>
    <row r="122" spans="1:8" ht="26.25" hidden="1" customHeight="1">
      <c r="A122" s="13" t="s">
        <v>98</v>
      </c>
      <c r="B122" s="9" t="s">
        <v>90</v>
      </c>
      <c r="C122" s="9" t="s">
        <v>13</v>
      </c>
      <c r="D122" s="9" t="s">
        <v>101</v>
      </c>
      <c r="E122" s="9" t="s">
        <v>99</v>
      </c>
      <c r="F122" s="10">
        <v>0</v>
      </c>
      <c r="G122" s="10">
        <v>0</v>
      </c>
      <c r="H122" s="10">
        <v>0</v>
      </c>
    </row>
    <row r="123" spans="1:8" ht="26.25" hidden="1" customHeight="1">
      <c r="A123" s="8" t="s">
        <v>102</v>
      </c>
      <c r="B123" s="9" t="s">
        <v>90</v>
      </c>
      <c r="C123" s="9" t="s">
        <v>59</v>
      </c>
      <c r="D123" s="9"/>
      <c r="E123" s="9"/>
      <c r="F123" s="10">
        <f>F124+F128+F132</f>
        <v>85</v>
      </c>
      <c r="G123" s="10">
        <f>G124+G128+G132</f>
        <v>0</v>
      </c>
      <c r="H123" s="10">
        <f>H124+H128+H132</f>
        <v>0</v>
      </c>
    </row>
    <row r="124" spans="1:8" ht="93.75" hidden="1">
      <c r="A124" s="8" t="s">
        <v>103</v>
      </c>
      <c r="B124" s="9" t="s">
        <v>90</v>
      </c>
      <c r="C124" s="9" t="s">
        <v>59</v>
      </c>
      <c r="D124" s="9" t="s">
        <v>104</v>
      </c>
      <c r="E124" s="9"/>
      <c r="F124" s="10">
        <f t="shared" ref="F124:H126" si="21">F125</f>
        <v>0</v>
      </c>
      <c r="G124" s="10">
        <f t="shared" si="21"/>
        <v>0</v>
      </c>
      <c r="H124" s="10">
        <f t="shared" si="21"/>
        <v>0</v>
      </c>
    </row>
    <row r="125" spans="1:8" ht="18.75" hidden="1">
      <c r="A125" s="15" t="s">
        <v>34</v>
      </c>
      <c r="B125" s="9" t="s">
        <v>90</v>
      </c>
      <c r="C125" s="9" t="s">
        <v>59</v>
      </c>
      <c r="D125" s="9" t="s">
        <v>104</v>
      </c>
      <c r="E125" s="9" t="s">
        <v>35</v>
      </c>
      <c r="F125" s="10">
        <f t="shared" si="21"/>
        <v>0</v>
      </c>
      <c r="G125" s="10">
        <f t="shared" si="21"/>
        <v>0</v>
      </c>
      <c r="H125" s="10">
        <f t="shared" si="21"/>
        <v>0</v>
      </c>
    </row>
    <row r="126" spans="1:8" ht="0.75" hidden="1" customHeight="1">
      <c r="A126" s="8" t="s">
        <v>105</v>
      </c>
      <c r="B126" s="9" t="s">
        <v>90</v>
      </c>
      <c r="C126" s="9" t="s">
        <v>59</v>
      </c>
      <c r="D126" s="9" t="s">
        <v>104</v>
      </c>
      <c r="E126" s="9" t="s">
        <v>106</v>
      </c>
      <c r="F126" s="10">
        <f t="shared" si="21"/>
        <v>0</v>
      </c>
      <c r="G126" s="10">
        <f t="shared" si="21"/>
        <v>0</v>
      </c>
      <c r="H126" s="10">
        <f t="shared" si="21"/>
        <v>0</v>
      </c>
    </row>
    <row r="127" spans="1:8" ht="93.75" hidden="1">
      <c r="A127" s="8" t="s">
        <v>107</v>
      </c>
      <c r="B127" s="9" t="s">
        <v>90</v>
      </c>
      <c r="C127" s="9" t="s">
        <v>59</v>
      </c>
      <c r="D127" s="9" t="s">
        <v>104</v>
      </c>
      <c r="E127" s="9" t="s">
        <v>108</v>
      </c>
      <c r="F127" s="10">
        <v>0</v>
      </c>
      <c r="G127" s="10">
        <v>0</v>
      </c>
      <c r="H127" s="10">
        <v>0</v>
      </c>
    </row>
    <row r="128" spans="1:8" ht="112.5" hidden="1">
      <c r="A128" s="13" t="s">
        <v>109</v>
      </c>
      <c r="B128" s="9" t="s">
        <v>90</v>
      </c>
      <c r="C128" s="9" t="s">
        <v>59</v>
      </c>
      <c r="D128" s="9" t="s">
        <v>110</v>
      </c>
      <c r="E128" s="9"/>
      <c r="F128" s="10">
        <f t="shared" ref="F128:H130" si="22">F129</f>
        <v>0</v>
      </c>
      <c r="G128" s="10">
        <f t="shared" si="22"/>
        <v>0</v>
      </c>
      <c r="H128" s="10">
        <f t="shared" si="22"/>
        <v>0</v>
      </c>
    </row>
    <row r="129" spans="1:8" ht="18.75" hidden="1">
      <c r="A129" s="15" t="s">
        <v>34</v>
      </c>
      <c r="B129" s="9" t="s">
        <v>90</v>
      </c>
      <c r="C129" s="9" t="s">
        <v>59</v>
      </c>
      <c r="D129" s="9" t="s">
        <v>110</v>
      </c>
      <c r="E129" s="9" t="s">
        <v>35</v>
      </c>
      <c r="F129" s="10">
        <f t="shared" si="22"/>
        <v>0</v>
      </c>
      <c r="G129" s="10">
        <f t="shared" si="22"/>
        <v>0</v>
      </c>
      <c r="H129" s="10">
        <f t="shared" si="22"/>
        <v>0</v>
      </c>
    </row>
    <row r="130" spans="1:8" ht="93.75" hidden="1">
      <c r="A130" s="8" t="s">
        <v>105</v>
      </c>
      <c r="B130" s="9" t="s">
        <v>90</v>
      </c>
      <c r="C130" s="9" t="s">
        <v>59</v>
      </c>
      <c r="D130" s="9" t="s">
        <v>110</v>
      </c>
      <c r="E130" s="9" t="s">
        <v>106</v>
      </c>
      <c r="F130" s="10">
        <f t="shared" si="22"/>
        <v>0</v>
      </c>
      <c r="G130" s="10">
        <f t="shared" si="22"/>
        <v>0</v>
      </c>
      <c r="H130" s="10">
        <f t="shared" si="22"/>
        <v>0</v>
      </c>
    </row>
    <row r="131" spans="1:8" ht="93.75" hidden="1">
      <c r="A131" s="8" t="s">
        <v>107</v>
      </c>
      <c r="B131" s="9" t="s">
        <v>90</v>
      </c>
      <c r="C131" s="9" t="s">
        <v>59</v>
      </c>
      <c r="D131" s="9" t="s">
        <v>110</v>
      </c>
      <c r="E131" s="9" t="s">
        <v>108</v>
      </c>
      <c r="F131" s="10">
        <v>0</v>
      </c>
      <c r="G131" s="10">
        <v>0</v>
      </c>
      <c r="H131" s="10">
        <v>0</v>
      </c>
    </row>
    <row r="132" spans="1:8" ht="41.25" customHeight="1">
      <c r="A132" s="25" t="s">
        <v>210</v>
      </c>
      <c r="B132" s="9" t="s">
        <v>90</v>
      </c>
      <c r="C132" s="9" t="s">
        <v>59</v>
      </c>
      <c r="D132" s="55" t="s">
        <v>221</v>
      </c>
      <c r="E132" s="9"/>
      <c r="F132" s="10">
        <f t="shared" ref="F132:H133" si="23">F133</f>
        <v>85</v>
      </c>
      <c r="G132" s="10">
        <f t="shared" si="23"/>
        <v>0</v>
      </c>
      <c r="H132" s="10">
        <f t="shared" si="23"/>
        <v>0</v>
      </c>
    </row>
    <row r="133" spans="1:8" ht="58.5" customHeight="1">
      <c r="A133" s="8" t="s">
        <v>26</v>
      </c>
      <c r="B133" s="9" t="s">
        <v>90</v>
      </c>
      <c r="C133" s="9" t="s">
        <v>59</v>
      </c>
      <c r="D133" s="55" t="s">
        <v>221</v>
      </c>
      <c r="E133" s="9" t="s">
        <v>27</v>
      </c>
      <c r="F133" s="10">
        <f t="shared" si="23"/>
        <v>85</v>
      </c>
      <c r="G133" s="10">
        <f t="shared" si="23"/>
        <v>0</v>
      </c>
      <c r="H133" s="10">
        <f t="shared" si="23"/>
        <v>0</v>
      </c>
    </row>
    <row r="134" spans="1:8" ht="63.75" customHeight="1">
      <c r="A134" s="8" t="s">
        <v>28</v>
      </c>
      <c r="B134" s="9" t="s">
        <v>90</v>
      </c>
      <c r="C134" s="9" t="s">
        <v>59</v>
      </c>
      <c r="D134" s="55" t="s">
        <v>221</v>
      </c>
      <c r="E134" s="9" t="s">
        <v>29</v>
      </c>
      <c r="F134" s="10">
        <v>85</v>
      </c>
      <c r="G134" s="10">
        <v>0</v>
      </c>
      <c r="H134" s="10">
        <v>0</v>
      </c>
    </row>
    <row r="135" spans="1:8" ht="47.25" hidden="1" customHeight="1">
      <c r="A135" s="13" t="s">
        <v>32</v>
      </c>
      <c r="B135" s="9" t="s">
        <v>90</v>
      </c>
      <c r="C135" s="9" t="s">
        <v>59</v>
      </c>
      <c r="D135" s="9" t="s">
        <v>111</v>
      </c>
      <c r="E135" s="9" t="s">
        <v>33</v>
      </c>
      <c r="F135" s="10"/>
      <c r="G135" s="10"/>
      <c r="H135" s="10"/>
    </row>
    <row r="136" spans="1:8" ht="24.75" customHeight="1">
      <c r="A136" s="8" t="s">
        <v>112</v>
      </c>
      <c r="B136" s="9" t="s">
        <v>90</v>
      </c>
      <c r="C136" s="9" t="s">
        <v>61</v>
      </c>
      <c r="D136" s="9"/>
      <c r="E136" s="9"/>
      <c r="F136" s="10">
        <f>F137+F141+F145+F148+F151+F154+F160+F157</f>
        <v>450</v>
      </c>
      <c r="G136" s="10">
        <f>G137+G141+G145+G148+G151+G154+G160+G157</f>
        <v>450</v>
      </c>
      <c r="H136" s="10">
        <f>H137+H141+H145+H148+H151+H154+H160+H157</f>
        <v>400</v>
      </c>
    </row>
    <row r="137" spans="1:8" ht="36.75" customHeight="1">
      <c r="A137" s="13" t="s">
        <v>211</v>
      </c>
      <c r="B137" s="9" t="s">
        <v>90</v>
      </c>
      <c r="C137" s="9" t="s">
        <v>61</v>
      </c>
      <c r="D137" s="55" t="s">
        <v>222</v>
      </c>
      <c r="E137" s="9"/>
      <c r="F137" s="10">
        <f t="shared" ref="F137:H138" si="24">F138</f>
        <v>400</v>
      </c>
      <c r="G137" s="10">
        <f t="shared" si="24"/>
        <v>400</v>
      </c>
      <c r="H137" s="10">
        <f t="shared" si="24"/>
        <v>300</v>
      </c>
    </row>
    <row r="138" spans="1:8" ht="56.25">
      <c r="A138" s="8" t="s">
        <v>26</v>
      </c>
      <c r="B138" s="9" t="s">
        <v>90</v>
      </c>
      <c r="C138" s="9" t="s">
        <v>61</v>
      </c>
      <c r="D138" s="55" t="s">
        <v>222</v>
      </c>
      <c r="E138" s="9" t="s">
        <v>27</v>
      </c>
      <c r="F138" s="10">
        <f t="shared" si="24"/>
        <v>400</v>
      </c>
      <c r="G138" s="10">
        <f t="shared" si="24"/>
        <v>400</v>
      </c>
      <c r="H138" s="10">
        <f t="shared" si="24"/>
        <v>300</v>
      </c>
    </row>
    <row r="139" spans="1:8" ht="59.25" customHeight="1">
      <c r="A139" s="8" t="s">
        <v>28</v>
      </c>
      <c r="B139" s="9" t="s">
        <v>90</v>
      </c>
      <c r="C139" s="9" t="s">
        <v>61</v>
      </c>
      <c r="D139" s="55" t="s">
        <v>222</v>
      </c>
      <c r="E139" s="9" t="s">
        <v>29</v>
      </c>
      <c r="F139" s="10">
        <v>400</v>
      </c>
      <c r="G139" s="10">
        <v>400</v>
      </c>
      <c r="H139" s="10">
        <v>300</v>
      </c>
    </row>
    <row r="140" spans="1:8" ht="60" hidden="1" customHeight="1">
      <c r="A140" s="13" t="s">
        <v>32</v>
      </c>
      <c r="B140" s="9" t="s">
        <v>90</v>
      </c>
      <c r="C140" s="9" t="s">
        <v>61</v>
      </c>
      <c r="D140" s="9" t="s">
        <v>113</v>
      </c>
      <c r="E140" s="9" t="s">
        <v>33</v>
      </c>
      <c r="F140" s="10"/>
      <c r="G140" s="10"/>
      <c r="H140" s="10"/>
    </row>
    <row r="141" spans="1:8" ht="54.75" hidden="1" customHeight="1">
      <c r="A141" s="8" t="s">
        <v>114</v>
      </c>
      <c r="B141" s="9" t="s">
        <v>90</v>
      </c>
      <c r="C141" s="9" t="s">
        <v>61</v>
      </c>
      <c r="D141" s="9" t="s">
        <v>115</v>
      </c>
      <c r="E141" s="9"/>
      <c r="F141" s="10">
        <f t="shared" ref="F141:H143" si="25">F142</f>
        <v>0</v>
      </c>
      <c r="G141" s="10">
        <f t="shared" si="25"/>
        <v>0</v>
      </c>
      <c r="H141" s="10">
        <f t="shared" si="25"/>
        <v>0</v>
      </c>
    </row>
    <row r="142" spans="1:8" ht="56.25" hidden="1">
      <c r="A142" s="8" t="s">
        <v>26</v>
      </c>
      <c r="B142" s="9" t="s">
        <v>90</v>
      </c>
      <c r="C142" s="9" t="s">
        <v>61</v>
      </c>
      <c r="D142" s="9" t="s">
        <v>115</v>
      </c>
      <c r="E142" s="9" t="s">
        <v>27</v>
      </c>
      <c r="F142" s="10">
        <f t="shared" si="25"/>
        <v>0</v>
      </c>
      <c r="G142" s="10">
        <f t="shared" si="25"/>
        <v>0</v>
      </c>
      <c r="H142" s="10">
        <f t="shared" si="25"/>
        <v>0</v>
      </c>
    </row>
    <row r="143" spans="1:8" ht="59.25" hidden="1" customHeight="1">
      <c r="A143" s="8" t="s">
        <v>28</v>
      </c>
      <c r="B143" s="9" t="s">
        <v>90</v>
      </c>
      <c r="C143" s="9" t="s">
        <v>61</v>
      </c>
      <c r="D143" s="9" t="s">
        <v>115</v>
      </c>
      <c r="E143" s="9" t="s">
        <v>29</v>
      </c>
      <c r="F143" s="10">
        <f t="shared" si="25"/>
        <v>0</v>
      </c>
      <c r="G143" s="10">
        <f t="shared" si="25"/>
        <v>0</v>
      </c>
      <c r="H143" s="10">
        <f t="shared" si="25"/>
        <v>0</v>
      </c>
    </row>
    <row r="144" spans="1:8" ht="59.25" hidden="1" customHeight="1">
      <c r="A144" s="13" t="s">
        <v>32</v>
      </c>
      <c r="B144" s="9" t="s">
        <v>90</v>
      </c>
      <c r="C144" s="9" t="s">
        <v>61</v>
      </c>
      <c r="D144" s="9" t="s">
        <v>115</v>
      </c>
      <c r="E144" s="9" t="s">
        <v>33</v>
      </c>
      <c r="F144" s="10">
        <v>0</v>
      </c>
      <c r="G144" s="10">
        <v>0</v>
      </c>
      <c r="H144" s="10">
        <v>0</v>
      </c>
    </row>
    <row r="145" spans="1:8" ht="18.75" hidden="1">
      <c r="A145" s="8" t="s">
        <v>116</v>
      </c>
      <c r="B145" s="9" t="s">
        <v>90</v>
      </c>
      <c r="C145" s="9" t="s">
        <v>61</v>
      </c>
      <c r="D145" s="9" t="s">
        <v>117</v>
      </c>
      <c r="E145" s="9"/>
      <c r="F145" s="10">
        <f t="shared" ref="F145:H146" si="26">F146</f>
        <v>0</v>
      </c>
      <c r="G145" s="10">
        <f t="shared" si="26"/>
        <v>0</v>
      </c>
      <c r="H145" s="10">
        <f t="shared" si="26"/>
        <v>0</v>
      </c>
    </row>
    <row r="146" spans="1:8" ht="56.25" hidden="1">
      <c r="A146" s="8" t="s">
        <v>26</v>
      </c>
      <c r="B146" s="9" t="s">
        <v>90</v>
      </c>
      <c r="C146" s="9" t="s">
        <v>61</v>
      </c>
      <c r="D146" s="9" t="s">
        <v>117</v>
      </c>
      <c r="E146" s="9" t="s">
        <v>27</v>
      </c>
      <c r="F146" s="10">
        <f t="shared" si="26"/>
        <v>0</v>
      </c>
      <c r="G146" s="10">
        <f t="shared" si="26"/>
        <v>0</v>
      </c>
      <c r="H146" s="10">
        <f t="shared" si="26"/>
        <v>0</v>
      </c>
    </row>
    <row r="147" spans="1:8" ht="57" hidden="1" customHeight="1">
      <c r="A147" s="8" t="s">
        <v>28</v>
      </c>
      <c r="B147" s="9" t="s">
        <v>90</v>
      </c>
      <c r="C147" s="9" t="s">
        <v>61</v>
      </c>
      <c r="D147" s="9" t="s">
        <v>117</v>
      </c>
      <c r="E147" s="9" t="s">
        <v>29</v>
      </c>
      <c r="F147" s="10"/>
      <c r="G147" s="10"/>
      <c r="H147" s="10"/>
    </row>
    <row r="148" spans="1:8" ht="37.5" hidden="1" customHeight="1">
      <c r="A148" s="8" t="s">
        <v>118</v>
      </c>
      <c r="B148" s="9" t="s">
        <v>90</v>
      </c>
      <c r="C148" s="9" t="s">
        <v>61</v>
      </c>
      <c r="D148" s="9" t="s">
        <v>119</v>
      </c>
      <c r="E148" s="9"/>
      <c r="F148" s="10">
        <f t="shared" ref="F148:H149" si="27">F149</f>
        <v>0</v>
      </c>
      <c r="G148" s="10">
        <f t="shared" si="27"/>
        <v>0</v>
      </c>
      <c r="H148" s="10">
        <f t="shared" si="27"/>
        <v>0</v>
      </c>
    </row>
    <row r="149" spans="1:8" ht="57.75" hidden="1" customHeight="1">
      <c r="A149" s="8" t="s">
        <v>26</v>
      </c>
      <c r="B149" s="9" t="s">
        <v>90</v>
      </c>
      <c r="C149" s="9" t="s">
        <v>61</v>
      </c>
      <c r="D149" s="9" t="s">
        <v>119</v>
      </c>
      <c r="E149" s="9" t="s">
        <v>27</v>
      </c>
      <c r="F149" s="10">
        <f t="shared" si="27"/>
        <v>0</v>
      </c>
      <c r="G149" s="10">
        <f t="shared" si="27"/>
        <v>0</v>
      </c>
      <c r="H149" s="10">
        <f t="shared" si="27"/>
        <v>0</v>
      </c>
    </row>
    <row r="150" spans="1:8" ht="56.25" hidden="1" customHeight="1">
      <c r="A150" s="8" t="s">
        <v>28</v>
      </c>
      <c r="B150" s="9" t="s">
        <v>90</v>
      </c>
      <c r="C150" s="9" t="s">
        <v>61</v>
      </c>
      <c r="D150" s="9" t="s">
        <v>119</v>
      </c>
      <c r="E150" s="9" t="s">
        <v>29</v>
      </c>
      <c r="F150" s="10">
        <v>0</v>
      </c>
      <c r="G150" s="10">
        <v>0</v>
      </c>
      <c r="H150" s="10">
        <v>0</v>
      </c>
    </row>
    <row r="151" spans="1:8" ht="42.75" hidden="1" customHeight="1">
      <c r="A151" s="18" t="s">
        <v>120</v>
      </c>
      <c r="B151" s="9" t="s">
        <v>90</v>
      </c>
      <c r="C151" s="9" t="s">
        <v>61</v>
      </c>
      <c r="D151" s="9" t="s">
        <v>121</v>
      </c>
      <c r="E151" s="9"/>
      <c r="F151" s="10">
        <f t="shared" ref="F151:H152" si="28">F152</f>
        <v>0</v>
      </c>
      <c r="G151" s="10">
        <f t="shared" si="28"/>
        <v>0</v>
      </c>
      <c r="H151" s="10">
        <f t="shared" si="28"/>
        <v>0</v>
      </c>
    </row>
    <row r="152" spans="1:8" ht="57" hidden="1" customHeight="1">
      <c r="A152" s="8" t="s">
        <v>26</v>
      </c>
      <c r="B152" s="9" t="s">
        <v>90</v>
      </c>
      <c r="C152" s="9" t="s">
        <v>61</v>
      </c>
      <c r="D152" s="9" t="s">
        <v>121</v>
      </c>
      <c r="E152" s="9" t="s">
        <v>27</v>
      </c>
      <c r="F152" s="10">
        <f t="shared" si="28"/>
        <v>0</v>
      </c>
      <c r="G152" s="10">
        <f t="shared" si="28"/>
        <v>0</v>
      </c>
      <c r="H152" s="10">
        <f t="shared" si="28"/>
        <v>0</v>
      </c>
    </row>
    <row r="153" spans="1:8" ht="1.5" hidden="1" customHeight="1">
      <c r="A153" s="8" t="s">
        <v>28</v>
      </c>
      <c r="B153" s="9" t="s">
        <v>90</v>
      </c>
      <c r="C153" s="9" t="s">
        <v>61</v>
      </c>
      <c r="D153" s="9" t="s">
        <v>121</v>
      </c>
      <c r="E153" s="9" t="s">
        <v>29</v>
      </c>
      <c r="F153" s="10">
        <v>0</v>
      </c>
      <c r="G153" s="10">
        <v>0</v>
      </c>
      <c r="H153" s="10">
        <v>0</v>
      </c>
    </row>
    <row r="154" spans="1:8" ht="1.5" hidden="1" customHeight="1">
      <c r="A154" s="28" t="s">
        <v>122</v>
      </c>
      <c r="B154" s="9" t="s">
        <v>90</v>
      </c>
      <c r="C154" s="9" t="s">
        <v>61</v>
      </c>
      <c r="D154" s="56" t="s">
        <v>223</v>
      </c>
      <c r="E154" s="9"/>
      <c r="F154" s="10">
        <f t="shared" ref="F154:H155" si="29">F155</f>
        <v>0</v>
      </c>
      <c r="G154" s="10">
        <f t="shared" si="29"/>
        <v>0</v>
      </c>
      <c r="H154" s="10">
        <f t="shared" si="29"/>
        <v>0</v>
      </c>
    </row>
    <row r="155" spans="1:8" ht="60" hidden="1" customHeight="1">
      <c r="A155" s="8" t="s">
        <v>26</v>
      </c>
      <c r="B155" s="9" t="s">
        <v>90</v>
      </c>
      <c r="C155" s="9" t="s">
        <v>61</v>
      </c>
      <c r="D155" s="56" t="s">
        <v>223</v>
      </c>
      <c r="E155" s="9" t="s">
        <v>27</v>
      </c>
      <c r="F155" s="10">
        <f t="shared" si="29"/>
        <v>0</v>
      </c>
      <c r="G155" s="10">
        <f t="shared" si="29"/>
        <v>0</v>
      </c>
      <c r="H155" s="10">
        <f t="shared" si="29"/>
        <v>0</v>
      </c>
    </row>
    <row r="156" spans="1:8" ht="60" hidden="1" customHeight="1">
      <c r="A156" s="8" t="s">
        <v>28</v>
      </c>
      <c r="B156" s="9" t="s">
        <v>90</v>
      </c>
      <c r="C156" s="9" t="s">
        <v>61</v>
      </c>
      <c r="D156" s="56" t="s">
        <v>223</v>
      </c>
      <c r="E156" s="9" t="s">
        <v>29</v>
      </c>
      <c r="F156" s="10">
        <v>0</v>
      </c>
      <c r="G156" s="10">
        <v>0</v>
      </c>
      <c r="H156" s="10">
        <v>0</v>
      </c>
    </row>
    <row r="157" spans="1:8" ht="44.25" customHeight="1">
      <c r="A157" s="53" t="s">
        <v>118</v>
      </c>
      <c r="B157" s="9" t="s">
        <v>90</v>
      </c>
      <c r="C157" s="9" t="s">
        <v>61</v>
      </c>
      <c r="D157" s="55" t="s">
        <v>224</v>
      </c>
      <c r="E157" s="9"/>
      <c r="F157" s="10">
        <f>F158</f>
        <v>50</v>
      </c>
      <c r="G157" s="10">
        <f t="shared" ref="G157:H157" si="30">G158</f>
        <v>50</v>
      </c>
      <c r="H157" s="10">
        <f t="shared" si="30"/>
        <v>50</v>
      </c>
    </row>
    <row r="158" spans="1:8" ht="60" customHeight="1">
      <c r="A158" s="57" t="s">
        <v>26</v>
      </c>
      <c r="B158" s="9" t="s">
        <v>90</v>
      </c>
      <c r="C158" s="9" t="s">
        <v>61</v>
      </c>
      <c r="D158" s="55" t="s">
        <v>224</v>
      </c>
      <c r="E158" s="9" t="s">
        <v>27</v>
      </c>
      <c r="F158" s="10">
        <f>F159</f>
        <v>50</v>
      </c>
      <c r="G158" s="10">
        <f t="shared" ref="G158:H158" si="31">G159</f>
        <v>50</v>
      </c>
      <c r="H158" s="10">
        <f t="shared" si="31"/>
        <v>50</v>
      </c>
    </row>
    <row r="159" spans="1:8" ht="60" customHeight="1">
      <c r="A159" s="57" t="s">
        <v>28</v>
      </c>
      <c r="B159" s="9" t="s">
        <v>90</v>
      </c>
      <c r="C159" s="9" t="s">
        <v>61</v>
      </c>
      <c r="D159" s="55" t="s">
        <v>224</v>
      </c>
      <c r="E159" s="9" t="s">
        <v>29</v>
      </c>
      <c r="F159" s="10">
        <v>50</v>
      </c>
      <c r="G159" s="10">
        <v>50</v>
      </c>
      <c r="H159" s="10">
        <v>50</v>
      </c>
    </row>
    <row r="160" spans="1:8" ht="45" customHeight="1">
      <c r="A160" s="48" t="s">
        <v>120</v>
      </c>
      <c r="B160" s="9" t="s">
        <v>90</v>
      </c>
      <c r="C160" s="9" t="s">
        <v>61</v>
      </c>
      <c r="D160" s="55" t="s">
        <v>225</v>
      </c>
      <c r="E160" s="9"/>
      <c r="F160" s="10">
        <f>F161</f>
        <v>0</v>
      </c>
      <c r="G160" s="10">
        <f t="shared" ref="G160:H160" si="32">G161</f>
        <v>0</v>
      </c>
      <c r="H160" s="10">
        <f t="shared" si="32"/>
        <v>50</v>
      </c>
    </row>
    <row r="161" spans="1:8" ht="60" customHeight="1">
      <c r="A161" s="57" t="s">
        <v>26</v>
      </c>
      <c r="B161" s="9" t="s">
        <v>90</v>
      </c>
      <c r="C161" s="9" t="s">
        <v>61</v>
      </c>
      <c r="D161" s="55" t="s">
        <v>225</v>
      </c>
      <c r="E161" s="9" t="s">
        <v>27</v>
      </c>
      <c r="F161" s="10">
        <f>F162</f>
        <v>0</v>
      </c>
      <c r="G161" s="10">
        <f t="shared" ref="G161:H161" si="33">G162</f>
        <v>0</v>
      </c>
      <c r="H161" s="10">
        <f t="shared" si="33"/>
        <v>50</v>
      </c>
    </row>
    <row r="162" spans="1:8" ht="60" customHeight="1">
      <c r="A162" s="57" t="s">
        <v>28</v>
      </c>
      <c r="B162" s="9" t="s">
        <v>90</v>
      </c>
      <c r="C162" s="9" t="s">
        <v>61</v>
      </c>
      <c r="D162" s="55" t="s">
        <v>225</v>
      </c>
      <c r="E162" s="9" t="s">
        <v>29</v>
      </c>
      <c r="F162" s="10">
        <v>0</v>
      </c>
      <c r="G162" s="10">
        <v>0</v>
      </c>
      <c r="H162" s="10">
        <v>50</v>
      </c>
    </row>
    <row r="163" spans="1:8" ht="24" customHeight="1">
      <c r="A163" s="8" t="s">
        <v>123</v>
      </c>
      <c r="B163" s="9" t="s">
        <v>71</v>
      </c>
      <c r="C163" s="9"/>
      <c r="D163" s="9"/>
      <c r="E163" s="9"/>
      <c r="F163" s="10">
        <f t="shared" ref="F163:H166" si="34">F164</f>
        <v>173.2</v>
      </c>
      <c r="G163" s="10">
        <f t="shared" si="34"/>
        <v>173.2</v>
      </c>
      <c r="H163" s="10">
        <f t="shared" si="34"/>
        <v>173.2</v>
      </c>
    </row>
    <row r="164" spans="1:8" ht="21.75" customHeight="1">
      <c r="A164" s="8" t="s">
        <v>124</v>
      </c>
      <c r="B164" s="9" t="s">
        <v>71</v>
      </c>
      <c r="C164" s="9" t="s">
        <v>13</v>
      </c>
      <c r="D164" s="9"/>
      <c r="E164" s="9"/>
      <c r="F164" s="10">
        <f t="shared" si="34"/>
        <v>173.2</v>
      </c>
      <c r="G164" s="10">
        <f t="shared" si="34"/>
        <v>173.2</v>
      </c>
      <c r="H164" s="10">
        <f t="shared" si="34"/>
        <v>173.2</v>
      </c>
    </row>
    <row r="165" spans="1:8" ht="58.5" customHeight="1">
      <c r="A165" s="22" t="s">
        <v>212</v>
      </c>
      <c r="B165" s="9" t="s">
        <v>71</v>
      </c>
      <c r="C165" s="9" t="s">
        <v>13</v>
      </c>
      <c r="D165" s="60" t="s">
        <v>228</v>
      </c>
      <c r="E165" s="9"/>
      <c r="F165" s="10">
        <f t="shared" si="34"/>
        <v>173.2</v>
      </c>
      <c r="G165" s="10">
        <f t="shared" si="34"/>
        <v>173.2</v>
      </c>
      <c r="H165" s="10">
        <f t="shared" si="34"/>
        <v>173.2</v>
      </c>
    </row>
    <row r="166" spans="1:8" ht="36.75" customHeight="1">
      <c r="A166" s="8" t="s">
        <v>125</v>
      </c>
      <c r="B166" s="9" t="s">
        <v>71</v>
      </c>
      <c r="C166" s="9" t="s">
        <v>13</v>
      </c>
      <c r="D166" s="60" t="s">
        <v>228</v>
      </c>
      <c r="E166" s="9" t="s">
        <v>126</v>
      </c>
      <c r="F166" s="10">
        <f t="shared" si="34"/>
        <v>173.2</v>
      </c>
      <c r="G166" s="10">
        <f t="shared" si="34"/>
        <v>173.2</v>
      </c>
      <c r="H166" s="10">
        <f t="shared" si="34"/>
        <v>173.2</v>
      </c>
    </row>
    <row r="167" spans="1:8" ht="40.5" customHeight="1">
      <c r="A167" s="8" t="s">
        <v>127</v>
      </c>
      <c r="B167" s="9" t="s">
        <v>71</v>
      </c>
      <c r="C167" s="9" t="s">
        <v>13</v>
      </c>
      <c r="D167" s="60" t="s">
        <v>228</v>
      </c>
      <c r="E167" s="9" t="s">
        <v>128</v>
      </c>
      <c r="F167" s="10">
        <v>173.2</v>
      </c>
      <c r="G167" s="10">
        <v>173.2</v>
      </c>
      <c r="H167" s="10">
        <v>173.2</v>
      </c>
    </row>
    <row r="168" spans="1:8" ht="37.5" hidden="1">
      <c r="A168" s="29" t="s">
        <v>129</v>
      </c>
      <c r="B168" s="9" t="s">
        <v>71</v>
      </c>
      <c r="C168" s="9" t="s">
        <v>13</v>
      </c>
      <c r="D168" s="9" t="s">
        <v>130</v>
      </c>
      <c r="E168" s="9" t="s">
        <v>131</v>
      </c>
      <c r="F168" s="10"/>
      <c r="G168" s="10"/>
      <c r="H168" s="10"/>
    </row>
    <row r="169" spans="1:8" ht="26.25" customHeight="1">
      <c r="A169" s="15" t="s">
        <v>132</v>
      </c>
      <c r="B169" s="30"/>
      <c r="C169" s="30"/>
      <c r="D169" s="30"/>
      <c r="E169" s="30"/>
      <c r="F169" s="59">
        <f>F17+F57+F78+F113+F163+F68</f>
        <v>5239.2750000000005</v>
      </c>
      <c r="G169" s="59">
        <f>G17+G57+G78+G113+G163+G68</f>
        <v>4820.7420000000002</v>
      </c>
      <c r="H169" s="59">
        <f>H17+H57+H78+H113+H163+H68</f>
        <v>4926.6989999999996</v>
      </c>
    </row>
    <row r="170" spans="1:8" ht="0.75" hidden="1" customHeight="1">
      <c r="A170" s="31" t="s">
        <v>129</v>
      </c>
      <c r="B170" s="32" t="s">
        <v>71</v>
      </c>
      <c r="C170" s="32" t="s">
        <v>13</v>
      </c>
      <c r="D170" s="32" t="s">
        <v>130</v>
      </c>
      <c r="E170" s="32" t="s">
        <v>131</v>
      </c>
      <c r="F170" s="32"/>
      <c r="G170" s="33">
        <v>132</v>
      </c>
      <c r="H170" s="33">
        <v>132</v>
      </c>
    </row>
  </sheetData>
  <mergeCells count="13">
    <mergeCell ref="G14:H14"/>
    <mergeCell ref="A9:H9"/>
    <mergeCell ref="A10:H10"/>
    <mergeCell ref="A11:H11"/>
    <mergeCell ref="A12:H12"/>
    <mergeCell ref="A13:H13"/>
    <mergeCell ref="A7:H7"/>
    <mergeCell ref="B1:H1"/>
    <mergeCell ref="B2:H2"/>
    <mergeCell ref="A3:H3"/>
    <mergeCell ref="A4:H4"/>
    <mergeCell ref="A5:H5"/>
    <mergeCell ref="B6:H6"/>
  </mergeCells>
  <pageMargins left="0.55118110236220474" right="0.59055118110236227" top="0.78740157480314965" bottom="0.78740157480314965" header="0.51181102362204722" footer="0.51181102362204722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05"/>
  <sheetViews>
    <sheetView workbookViewId="0"/>
  </sheetViews>
  <sheetFormatPr defaultColWidth="8.85546875" defaultRowHeight="12.75"/>
  <cols>
    <col min="1" max="1" width="48.42578125" customWidth="1"/>
    <col min="2" max="3" width="8.85546875" customWidth="1"/>
    <col min="4" max="4" width="17" customWidth="1"/>
    <col min="5" max="5" width="8.85546875" customWidth="1"/>
    <col min="6" max="6" width="14.5703125" customWidth="1"/>
  </cols>
  <sheetData>
    <row r="1" spans="1:6" ht="18.75">
      <c r="A1" s="1"/>
      <c r="B1" s="63" t="s">
        <v>133</v>
      </c>
      <c r="C1" s="63"/>
      <c r="D1" s="63"/>
      <c r="E1" s="63"/>
      <c r="F1" s="63"/>
    </row>
    <row r="2" spans="1:6" ht="18.75">
      <c r="A2" s="1"/>
      <c r="B2" s="63" t="s">
        <v>134</v>
      </c>
      <c r="C2" s="63"/>
      <c r="D2" s="63"/>
      <c r="E2" s="63"/>
      <c r="F2" s="63"/>
    </row>
    <row r="3" spans="1:6" ht="18.75">
      <c r="A3" s="63" t="s">
        <v>135</v>
      </c>
      <c r="B3" s="63"/>
      <c r="C3" s="63"/>
      <c r="D3" s="63"/>
      <c r="E3" s="63"/>
      <c r="F3" s="63"/>
    </row>
    <row r="4" spans="1:6" ht="18.75">
      <c r="A4" s="63" t="s">
        <v>136</v>
      </c>
      <c r="B4" s="63"/>
      <c r="C4" s="63"/>
      <c r="D4" s="63"/>
      <c r="E4" s="63"/>
      <c r="F4" s="63"/>
    </row>
    <row r="5" spans="1:6" ht="18.75">
      <c r="A5" s="63" t="s">
        <v>137</v>
      </c>
      <c r="B5" s="63"/>
      <c r="C5" s="63"/>
      <c r="D5" s="63"/>
      <c r="E5" s="63"/>
      <c r="F5" s="63"/>
    </row>
    <row r="7" spans="1:6" ht="18.75">
      <c r="A7" s="67" t="s">
        <v>138</v>
      </c>
      <c r="B7" s="67"/>
      <c r="C7" s="67"/>
      <c r="D7" s="67"/>
      <c r="E7" s="67"/>
      <c r="F7" s="3"/>
    </row>
    <row r="8" spans="1:6" ht="18.75">
      <c r="A8" s="67" t="s">
        <v>139</v>
      </c>
      <c r="B8" s="67"/>
      <c r="C8" s="67"/>
      <c r="D8" s="67"/>
      <c r="E8" s="67"/>
      <c r="F8" s="67"/>
    </row>
    <row r="9" spans="1:6" ht="18.75">
      <c r="A9" s="67" t="s">
        <v>140</v>
      </c>
      <c r="B9" s="67"/>
      <c r="C9" s="67"/>
      <c r="D9" s="67"/>
      <c r="E9" s="67"/>
      <c r="F9" s="67"/>
    </row>
    <row r="10" spans="1:6" ht="18.75">
      <c r="A10" s="67" t="s">
        <v>141</v>
      </c>
      <c r="B10" s="67"/>
      <c r="C10" s="67"/>
      <c r="D10" s="67"/>
      <c r="E10" s="67"/>
      <c r="F10" s="67"/>
    </row>
    <row r="11" spans="1:6" ht="18.75">
      <c r="A11" s="3"/>
      <c r="B11" s="3"/>
      <c r="C11" s="3"/>
      <c r="D11" s="3"/>
      <c r="E11" s="1" t="s">
        <v>6</v>
      </c>
      <c r="F11" s="1"/>
    </row>
    <row r="12" spans="1:6" ht="36.75" customHeight="1">
      <c r="A12" s="4" t="s">
        <v>7</v>
      </c>
      <c r="B12" s="7" t="s">
        <v>8</v>
      </c>
      <c r="C12" s="7" t="s">
        <v>9</v>
      </c>
      <c r="D12" s="7" t="s">
        <v>10</v>
      </c>
      <c r="E12" s="7" t="s">
        <v>11</v>
      </c>
      <c r="F12" s="7" t="s">
        <v>142</v>
      </c>
    </row>
    <row r="13" spans="1:6" ht="16.5" customHeight="1">
      <c r="A13" s="6">
        <v>1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</row>
    <row r="14" spans="1:6" ht="18.75">
      <c r="A14" s="34" t="s">
        <v>12</v>
      </c>
      <c r="B14" s="32" t="s">
        <v>13</v>
      </c>
      <c r="C14" s="32" t="s">
        <v>14</v>
      </c>
      <c r="D14" s="32" t="s">
        <v>143</v>
      </c>
      <c r="E14" s="32" t="s">
        <v>144</v>
      </c>
      <c r="F14" s="33">
        <f>F15+F32</f>
        <v>3199</v>
      </c>
    </row>
    <row r="15" spans="1:6" ht="112.5">
      <c r="A15" s="34" t="s">
        <v>15</v>
      </c>
      <c r="B15" s="17" t="s">
        <v>13</v>
      </c>
      <c r="C15" s="17" t="s">
        <v>16</v>
      </c>
      <c r="D15" s="17" t="s">
        <v>143</v>
      </c>
      <c r="E15" s="17" t="s">
        <v>144</v>
      </c>
      <c r="F15" s="35">
        <f>F16+F28</f>
        <v>3059</v>
      </c>
    </row>
    <row r="16" spans="1:6" ht="18.75">
      <c r="A16" s="36" t="s">
        <v>145</v>
      </c>
      <c r="B16" s="17" t="s">
        <v>13</v>
      </c>
      <c r="C16" s="17" t="s">
        <v>16</v>
      </c>
      <c r="D16" s="17" t="s">
        <v>146</v>
      </c>
      <c r="E16" s="17" t="s">
        <v>144</v>
      </c>
      <c r="F16" s="35">
        <f>F19+F22+F23+F26+F27</f>
        <v>2593</v>
      </c>
    </row>
    <row r="17" spans="1:6" ht="114.75" customHeight="1">
      <c r="A17" s="37" t="s">
        <v>17</v>
      </c>
      <c r="B17" s="17" t="s">
        <v>13</v>
      </c>
      <c r="C17" s="17" t="s">
        <v>16</v>
      </c>
      <c r="D17" s="17" t="s">
        <v>146</v>
      </c>
      <c r="E17" s="17" t="s">
        <v>18</v>
      </c>
      <c r="F17" s="35">
        <f>F18</f>
        <v>1617</v>
      </c>
    </row>
    <row r="18" spans="1:6" ht="60" customHeight="1">
      <c r="A18" s="37" t="s">
        <v>19</v>
      </c>
      <c r="B18" s="17" t="s">
        <v>13</v>
      </c>
      <c r="C18" s="17" t="s">
        <v>16</v>
      </c>
      <c r="D18" s="17" t="s">
        <v>146</v>
      </c>
      <c r="E18" s="17" t="s">
        <v>20</v>
      </c>
      <c r="F18" s="35">
        <f>F19</f>
        <v>1617</v>
      </c>
    </row>
    <row r="19" spans="1:6" ht="56.25">
      <c r="A19" s="26" t="s">
        <v>147</v>
      </c>
      <c r="B19" s="17" t="s">
        <v>13</v>
      </c>
      <c r="C19" s="17" t="s">
        <v>16</v>
      </c>
      <c r="D19" s="17" t="s">
        <v>146</v>
      </c>
      <c r="E19" s="17" t="s">
        <v>23</v>
      </c>
      <c r="F19" s="35">
        <v>1617</v>
      </c>
    </row>
    <row r="20" spans="1:6" ht="41.25" customHeight="1">
      <c r="A20" s="37" t="s">
        <v>148</v>
      </c>
      <c r="B20" s="17" t="s">
        <v>13</v>
      </c>
      <c r="C20" s="17" t="s">
        <v>16</v>
      </c>
      <c r="D20" s="17" t="s">
        <v>146</v>
      </c>
      <c r="E20" s="17" t="s">
        <v>27</v>
      </c>
      <c r="F20" s="35">
        <f>F21</f>
        <v>935</v>
      </c>
    </row>
    <row r="21" spans="1:6" ht="56.25">
      <c r="A21" s="37" t="s">
        <v>28</v>
      </c>
      <c r="B21" s="17" t="s">
        <v>13</v>
      </c>
      <c r="C21" s="17" t="s">
        <v>16</v>
      </c>
      <c r="D21" s="17" t="s">
        <v>146</v>
      </c>
      <c r="E21" s="17" t="s">
        <v>29</v>
      </c>
      <c r="F21" s="35">
        <f>F22+F23</f>
        <v>935</v>
      </c>
    </row>
    <row r="22" spans="1:6" ht="56.25">
      <c r="A22" s="8" t="s">
        <v>149</v>
      </c>
      <c r="B22" s="17" t="s">
        <v>13</v>
      </c>
      <c r="C22" s="17" t="s">
        <v>16</v>
      </c>
      <c r="D22" s="17" t="s">
        <v>146</v>
      </c>
      <c r="E22" s="17" t="s">
        <v>31</v>
      </c>
      <c r="F22" s="35">
        <v>105</v>
      </c>
    </row>
    <row r="23" spans="1:6" ht="37.5">
      <c r="A23" s="36" t="s">
        <v>150</v>
      </c>
      <c r="B23" s="17" t="s">
        <v>13</v>
      </c>
      <c r="C23" s="17" t="s">
        <v>16</v>
      </c>
      <c r="D23" s="17" t="s">
        <v>146</v>
      </c>
      <c r="E23" s="17" t="s">
        <v>33</v>
      </c>
      <c r="F23" s="35">
        <v>830</v>
      </c>
    </row>
    <row r="24" spans="1:6" ht="18.75">
      <c r="A24" s="1" t="s">
        <v>34</v>
      </c>
      <c r="B24" s="17" t="s">
        <v>13</v>
      </c>
      <c r="C24" s="17" t="s">
        <v>16</v>
      </c>
      <c r="D24" s="17" t="s">
        <v>146</v>
      </c>
      <c r="E24" s="17" t="s">
        <v>35</v>
      </c>
      <c r="F24" s="35">
        <f>F25</f>
        <v>41</v>
      </c>
    </row>
    <row r="25" spans="1:6" ht="21.75" customHeight="1">
      <c r="A25" s="37" t="s">
        <v>36</v>
      </c>
      <c r="B25" s="17" t="s">
        <v>13</v>
      </c>
      <c r="C25" s="17" t="s">
        <v>16</v>
      </c>
      <c r="D25" s="17" t="s">
        <v>146</v>
      </c>
      <c r="E25" s="17" t="s">
        <v>37</v>
      </c>
      <c r="F25" s="35">
        <f>F26+F27</f>
        <v>41</v>
      </c>
    </row>
    <row r="26" spans="1:6" ht="37.5">
      <c r="A26" s="36" t="s">
        <v>38</v>
      </c>
      <c r="B26" s="17" t="s">
        <v>13</v>
      </c>
      <c r="C26" s="17" t="s">
        <v>16</v>
      </c>
      <c r="D26" s="17" t="s">
        <v>146</v>
      </c>
      <c r="E26" s="17" t="s">
        <v>39</v>
      </c>
      <c r="F26" s="35">
        <v>40</v>
      </c>
    </row>
    <row r="27" spans="1:6" ht="37.5">
      <c r="A27" s="36" t="s">
        <v>151</v>
      </c>
      <c r="B27" s="17" t="s">
        <v>13</v>
      </c>
      <c r="C27" s="17" t="s">
        <v>16</v>
      </c>
      <c r="D27" s="17" t="s">
        <v>146</v>
      </c>
      <c r="E27" s="17" t="s">
        <v>41</v>
      </c>
      <c r="F27" s="35">
        <v>1</v>
      </c>
    </row>
    <row r="28" spans="1:6" ht="56.25">
      <c r="A28" s="36" t="s">
        <v>152</v>
      </c>
      <c r="B28" s="17" t="s">
        <v>13</v>
      </c>
      <c r="C28" s="17" t="s">
        <v>16</v>
      </c>
      <c r="D28" s="17" t="s">
        <v>153</v>
      </c>
      <c r="E28" s="17" t="s">
        <v>144</v>
      </c>
      <c r="F28" s="35">
        <f>F31</f>
        <v>466</v>
      </c>
    </row>
    <row r="29" spans="1:6" ht="115.5" customHeight="1">
      <c r="A29" s="37" t="s">
        <v>17</v>
      </c>
      <c r="B29" s="17" t="s">
        <v>13</v>
      </c>
      <c r="C29" s="17" t="s">
        <v>16</v>
      </c>
      <c r="D29" s="17" t="s">
        <v>153</v>
      </c>
      <c r="E29" s="17" t="s">
        <v>18</v>
      </c>
      <c r="F29" s="35">
        <f>F30</f>
        <v>466</v>
      </c>
    </row>
    <row r="30" spans="1:6" ht="56.25">
      <c r="A30" s="37" t="s">
        <v>19</v>
      </c>
      <c r="B30" s="17" t="s">
        <v>13</v>
      </c>
      <c r="C30" s="17" t="s">
        <v>16</v>
      </c>
      <c r="D30" s="17" t="s">
        <v>153</v>
      </c>
      <c r="E30" s="17" t="s">
        <v>20</v>
      </c>
      <c r="F30" s="35">
        <f>F31</f>
        <v>466</v>
      </c>
    </row>
    <row r="31" spans="1:6" ht="56.25">
      <c r="A31" s="26" t="s">
        <v>147</v>
      </c>
      <c r="B31" s="17" t="s">
        <v>13</v>
      </c>
      <c r="C31" s="17" t="s">
        <v>16</v>
      </c>
      <c r="D31" s="17" t="s">
        <v>153</v>
      </c>
      <c r="E31" s="17" t="s">
        <v>23</v>
      </c>
      <c r="F31" s="35">
        <v>466</v>
      </c>
    </row>
    <row r="32" spans="1:6" ht="18.75">
      <c r="A32" s="26" t="s">
        <v>51</v>
      </c>
      <c r="B32" s="17" t="s">
        <v>13</v>
      </c>
      <c r="C32" s="17" t="s">
        <v>52</v>
      </c>
      <c r="D32" s="17" t="s">
        <v>143</v>
      </c>
      <c r="E32" s="17" t="s">
        <v>144</v>
      </c>
      <c r="F32" s="35">
        <f>F33</f>
        <v>140</v>
      </c>
    </row>
    <row r="33" spans="1:6" ht="56.25">
      <c r="A33" s="26" t="s">
        <v>154</v>
      </c>
      <c r="B33" s="17" t="s">
        <v>13</v>
      </c>
      <c r="C33" s="17" t="s">
        <v>52</v>
      </c>
      <c r="D33" s="32" t="s">
        <v>155</v>
      </c>
      <c r="E33" s="17" t="s">
        <v>144</v>
      </c>
      <c r="F33" s="35">
        <f>F34</f>
        <v>140</v>
      </c>
    </row>
    <row r="34" spans="1:6" ht="41.25" customHeight="1">
      <c r="A34" s="37" t="s">
        <v>148</v>
      </c>
      <c r="B34" s="17" t="s">
        <v>13</v>
      </c>
      <c r="C34" s="17" t="s">
        <v>52</v>
      </c>
      <c r="D34" s="32" t="s">
        <v>155</v>
      </c>
      <c r="E34" s="17" t="s">
        <v>27</v>
      </c>
      <c r="F34" s="35">
        <f>F35</f>
        <v>140</v>
      </c>
    </row>
    <row r="35" spans="1:6" ht="56.25">
      <c r="A35" s="37" t="s">
        <v>28</v>
      </c>
      <c r="B35" s="17" t="s">
        <v>13</v>
      </c>
      <c r="C35" s="17" t="s">
        <v>52</v>
      </c>
      <c r="D35" s="32" t="s">
        <v>155</v>
      </c>
      <c r="E35" s="17" t="s">
        <v>29</v>
      </c>
      <c r="F35" s="35">
        <f>F36</f>
        <v>140</v>
      </c>
    </row>
    <row r="36" spans="1:6" ht="37.5">
      <c r="A36" s="36" t="s">
        <v>150</v>
      </c>
      <c r="B36" s="17" t="s">
        <v>13</v>
      </c>
      <c r="C36" s="17" t="s">
        <v>52</v>
      </c>
      <c r="D36" s="32" t="s">
        <v>155</v>
      </c>
      <c r="E36" s="17" t="s">
        <v>33</v>
      </c>
      <c r="F36" s="35">
        <v>140</v>
      </c>
    </row>
    <row r="37" spans="1:6" ht="18.75">
      <c r="A37" s="34" t="s">
        <v>58</v>
      </c>
      <c r="B37" s="32" t="s">
        <v>59</v>
      </c>
      <c r="C37" s="32" t="s">
        <v>14</v>
      </c>
      <c r="D37" s="32" t="s">
        <v>143</v>
      </c>
      <c r="E37" s="32" t="s">
        <v>144</v>
      </c>
      <c r="F37" s="33">
        <f>F38</f>
        <v>124</v>
      </c>
    </row>
    <row r="38" spans="1:6" ht="37.5">
      <c r="A38" s="34" t="s">
        <v>60</v>
      </c>
      <c r="B38" s="32" t="s">
        <v>59</v>
      </c>
      <c r="C38" s="32" t="s">
        <v>61</v>
      </c>
      <c r="D38" s="32" t="s">
        <v>143</v>
      </c>
      <c r="E38" s="32" t="s">
        <v>144</v>
      </c>
      <c r="F38" s="33">
        <f>F39</f>
        <v>124</v>
      </c>
    </row>
    <row r="39" spans="1:6" ht="75">
      <c r="A39" s="38" t="s">
        <v>156</v>
      </c>
      <c r="B39" s="32" t="s">
        <v>59</v>
      </c>
      <c r="C39" s="32" t="s">
        <v>61</v>
      </c>
      <c r="D39" s="32" t="s">
        <v>157</v>
      </c>
      <c r="E39" s="32" t="s">
        <v>144</v>
      </c>
      <c r="F39" s="33">
        <f>F42+F45</f>
        <v>124</v>
      </c>
    </row>
    <row r="40" spans="1:6" ht="131.25">
      <c r="A40" s="37" t="s">
        <v>17</v>
      </c>
      <c r="B40" s="32" t="s">
        <v>59</v>
      </c>
      <c r="C40" s="32" t="s">
        <v>61</v>
      </c>
      <c r="D40" s="32" t="s">
        <v>157</v>
      </c>
      <c r="E40" s="32" t="s">
        <v>18</v>
      </c>
      <c r="F40" s="33">
        <f>F41</f>
        <v>121</v>
      </c>
    </row>
    <row r="41" spans="1:6" ht="56.25">
      <c r="A41" s="37" t="s">
        <v>19</v>
      </c>
      <c r="B41" s="32" t="s">
        <v>59</v>
      </c>
      <c r="C41" s="32" t="s">
        <v>61</v>
      </c>
      <c r="D41" s="32" t="s">
        <v>157</v>
      </c>
      <c r="E41" s="32" t="s">
        <v>20</v>
      </c>
      <c r="F41" s="33">
        <f>F42</f>
        <v>121</v>
      </c>
    </row>
    <row r="42" spans="1:6" ht="56.25">
      <c r="A42" s="26" t="s">
        <v>147</v>
      </c>
      <c r="B42" s="32" t="s">
        <v>59</v>
      </c>
      <c r="C42" s="32" t="s">
        <v>61</v>
      </c>
      <c r="D42" s="32" t="s">
        <v>157</v>
      </c>
      <c r="E42" s="32" t="s">
        <v>23</v>
      </c>
      <c r="F42" s="33">
        <v>121</v>
      </c>
    </row>
    <row r="43" spans="1:6" ht="38.25" customHeight="1">
      <c r="A43" s="37" t="s">
        <v>148</v>
      </c>
      <c r="B43" s="32" t="s">
        <v>59</v>
      </c>
      <c r="C43" s="32" t="s">
        <v>61</v>
      </c>
      <c r="D43" s="32" t="s">
        <v>157</v>
      </c>
      <c r="E43" s="32" t="s">
        <v>27</v>
      </c>
      <c r="F43" s="33">
        <f>F44</f>
        <v>3</v>
      </c>
    </row>
    <row r="44" spans="1:6" ht="56.25">
      <c r="A44" s="37" t="s">
        <v>28</v>
      </c>
      <c r="B44" s="32" t="s">
        <v>59</v>
      </c>
      <c r="C44" s="32" t="s">
        <v>61</v>
      </c>
      <c r="D44" s="32" t="s">
        <v>157</v>
      </c>
      <c r="E44" s="32" t="s">
        <v>29</v>
      </c>
      <c r="F44" s="33">
        <f>F45</f>
        <v>3</v>
      </c>
    </row>
    <row r="45" spans="1:6" ht="37.5">
      <c r="A45" s="39" t="s">
        <v>150</v>
      </c>
      <c r="B45" s="32" t="s">
        <v>59</v>
      </c>
      <c r="C45" s="32" t="s">
        <v>61</v>
      </c>
      <c r="D45" s="32" t="s">
        <v>157</v>
      </c>
      <c r="E45" s="32" t="s">
        <v>33</v>
      </c>
      <c r="F45" s="33">
        <v>3</v>
      </c>
    </row>
    <row r="46" spans="1:6" ht="18.75">
      <c r="A46" s="34" t="s">
        <v>73</v>
      </c>
      <c r="B46" s="32" t="s">
        <v>16</v>
      </c>
      <c r="C46" s="32" t="s">
        <v>14</v>
      </c>
      <c r="D46" s="32" t="s">
        <v>143</v>
      </c>
      <c r="E46" s="32" t="s">
        <v>144</v>
      </c>
      <c r="F46" s="33">
        <f>F47</f>
        <v>3233.6</v>
      </c>
    </row>
    <row r="47" spans="1:6" ht="24" customHeight="1">
      <c r="A47" s="34" t="s">
        <v>74</v>
      </c>
      <c r="B47" s="32" t="s">
        <v>16</v>
      </c>
      <c r="C47" s="32" t="s">
        <v>67</v>
      </c>
      <c r="D47" s="32" t="s">
        <v>143</v>
      </c>
      <c r="E47" s="32" t="s">
        <v>144</v>
      </c>
      <c r="F47" s="33">
        <f>F48+F52+F56</f>
        <v>3233.6</v>
      </c>
    </row>
    <row r="48" spans="1:6" ht="56.25">
      <c r="A48" s="40" t="s">
        <v>158</v>
      </c>
      <c r="B48" s="32" t="s">
        <v>16</v>
      </c>
      <c r="C48" s="32" t="s">
        <v>67</v>
      </c>
      <c r="D48" s="32" t="s">
        <v>159</v>
      </c>
      <c r="E48" s="32" t="s">
        <v>144</v>
      </c>
      <c r="F48" s="33">
        <f>F49</f>
        <v>40.799999999999997</v>
      </c>
    </row>
    <row r="49" spans="1:6" ht="41.25" customHeight="1">
      <c r="A49" s="37" t="s">
        <v>148</v>
      </c>
      <c r="B49" s="32" t="s">
        <v>16</v>
      </c>
      <c r="C49" s="32" t="s">
        <v>67</v>
      </c>
      <c r="D49" s="32" t="s">
        <v>159</v>
      </c>
      <c r="E49" s="32" t="s">
        <v>27</v>
      </c>
      <c r="F49" s="33">
        <f>F50</f>
        <v>40.799999999999997</v>
      </c>
    </row>
    <row r="50" spans="1:6" ht="56.25">
      <c r="A50" s="37" t="s">
        <v>28</v>
      </c>
      <c r="B50" s="32" t="s">
        <v>16</v>
      </c>
      <c r="C50" s="32" t="s">
        <v>67</v>
      </c>
      <c r="D50" s="32" t="s">
        <v>159</v>
      </c>
      <c r="E50" s="32" t="s">
        <v>29</v>
      </c>
      <c r="F50" s="33">
        <f>F51</f>
        <v>40.799999999999997</v>
      </c>
    </row>
    <row r="51" spans="1:6" ht="37.5">
      <c r="A51" s="34" t="s">
        <v>150</v>
      </c>
      <c r="B51" s="32" t="s">
        <v>16</v>
      </c>
      <c r="C51" s="32" t="s">
        <v>67</v>
      </c>
      <c r="D51" s="32" t="s">
        <v>159</v>
      </c>
      <c r="E51" s="32" t="s">
        <v>33</v>
      </c>
      <c r="F51" s="33">
        <v>40.799999999999997</v>
      </c>
    </row>
    <row r="52" spans="1:6" ht="93.75">
      <c r="A52" s="34" t="s">
        <v>160</v>
      </c>
      <c r="B52" s="32" t="s">
        <v>16</v>
      </c>
      <c r="C52" s="32" t="s">
        <v>67</v>
      </c>
      <c r="D52" s="32" t="s">
        <v>161</v>
      </c>
      <c r="E52" s="32" t="s">
        <v>144</v>
      </c>
      <c r="F52" s="33">
        <f>F53</f>
        <v>1430</v>
      </c>
    </row>
    <row r="53" spans="1:6" ht="39.75" customHeight="1">
      <c r="A53" s="37" t="s">
        <v>148</v>
      </c>
      <c r="B53" s="32" t="s">
        <v>16</v>
      </c>
      <c r="C53" s="32" t="s">
        <v>67</v>
      </c>
      <c r="D53" s="32" t="s">
        <v>161</v>
      </c>
      <c r="E53" s="32" t="s">
        <v>27</v>
      </c>
      <c r="F53" s="33">
        <f>F54</f>
        <v>1430</v>
      </c>
    </row>
    <row r="54" spans="1:6" ht="56.25">
      <c r="A54" s="37" t="s">
        <v>28</v>
      </c>
      <c r="B54" s="32" t="s">
        <v>16</v>
      </c>
      <c r="C54" s="32" t="s">
        <v>67</v>
      </c>
      <c r="D54" s="32" t="s">
        <v>161</v>
      </c>
      <c r="E54" s="32" t="s">
        <v>29</v>
      </c>
      <c r="F54" s="33">
        <f>F55</f>
        <v>1430</v>
      </c>
    </row>
    <row r="55" spans="1:6" ht="37.5">
      <c r="A55" s="34" t="s">
        <v>150</v>
      </c>
      <c r="B55" s="32" t="s">
        <v>16</v>
      </c>
      <c r="C55" s="32" t="s">
        <v>67</v>
      </c>
      <c r="D55" s="32" t="s">
        <v>161</v>
      </c>
      <c r="E55" s="32" t="s">
        <v>33</v>
      </c>
      <c r="F55" s="33">
        <v>1430</v>
      </c>
    </row>
    <row r="56" spans="1:6" ht="137.25" customHeight="1">
      <c r="A56" s="34" t="s">
        <v>162</v>
      </c>
      <c r="B56" s="32" t="s">
        <v>16</v>
      </c>
      <c r="C56" s="32" t="s">
        <v>67</v>
      </c>
      <c r="D56" s="32" t="s">
        <v>163</v>
      </c>
      <c r="E56" s="32" t="s">
        <v>144</v>
      </c>
      <c r="F56" s="33">
        <f>F57</f>
        <v>1762.8</v>
      </c>
    </row>
    <row r="57" spans="1:6" ht="43.5" customHeight="1">
      <c r="A57" s="37" t="s">
        <v>148</v>
      </c>
      <c r="B57" s="32" t="s">
        <v>16</v>
      </c>
      <c r="C57" s="32" t="s">
        <v>67</v>
      </c>
      <c r="D57" s="32" t="s">
        <v>163</v>
      </c>
      <c r="E57" s="32" t="s">
        <v>27</v>
      </c>
      <c r="F57" s="33">
        <f>F58</f>
        <v>1762.8</v>
      </c>
    </row>
    <row r="58" spans="1:6" ht="56.25">
      <c r="A58" s="37" t="s">
        <v>28</v>
      </c>
      <c r="B58" s="32" t="s">
        <v>16</v>
      </c>
      <c r="C58" s="32" t="s">
        <v>67</v>
      </c>
      <c r="D58" s="32" t="s">
        <v>163</v>
      </c>
      <c r="E58" s="32" t="s">
        <v>29</v>
      </c>
      <c r="F58" s="33">
        <f>F59</f>
        <v>1762.8</v>
      </c>
    </row>
    <row r="59" spans="1:6" ht="37.5">
      <c r="A59" s="34" t="s">
        <v>150</v>
      </c>
      <c r="B59" s="32" t="s">
        <v>16</v>
      </c>
      <c r="C59" s="32" t="s">
        <v>67</v>
      </c>
      <c r="D59" s="32" t="s">
        <v>163</v>
      </c>
      <c r="E59" s="32" t="s">
        <v>33</v>
      </c>
      <c r="F59" s="33">
        <v>1762.8</v>
      </c>
    </row>
    <row r="60" spans="1:6" ht="18.75">
      <c r="A60" s="34" t="s">
        <v>89</v>
      </c>
      <c r="B60" s="41" t="s">
        <v>90</v>
      </c>
      <c r="C60" s="41" t="s">
        <v>14</v>
      </c>
      <c r="D60" s="41" t="s">
        <v>143</v>
      </c>
      <c r="E60" s="41" t="s">
        <v>144</v>
      </c>
      <c r="F60" s="42">
        <f>F61+F68</f>
        <v>9055</v>
      </c>
    </row>
    <row r="61" spans="1:6" ht="18.75">
      <c r="A61" s="34" t="s">
        <v>102</v>
      </c>
      <c r="B61" s="32" t="s">
        <v>90</v>
      </c>
      <c r="C61" s="32" t="s">
        <v>59</v>
      </c>
      <c r="D61" s="32" t="s">
        <v>143</v>
      </c>
      <c r="E61" s="32" t="s">
        <v>144</v>
      </c>
      <c r="F61" s="33">
        <f>F62+F65</f>
        <v>7140</v>
      </c>
    </row>
    <row r="62" spans="1:6" ht="93.75">
      <c r="A62" s="34" t="s">
        <v>103</v>
      </c>
      <c r="B62" s="32" t="s">
        <v>90</v>
      </c>
      <c r="C62" s="32" t="s">
        <v>59</v>
      </c>
      <c r="D62" s="32" t="s">
        <v>164</v>
      </c>
      <c r="E62" s="32" t="s">
        <v>144</v>
      </c>
      <c r="F62" s="33">
        <f>F64</f>
        <v>5700</v>
      </c>
    </row>
    <row r="63" spans="1:6" ht="18.75">
      <c r="A63" s="1" t="s">
        <v>34</v>
      </c>
      <c r="B63" s="32" t="s">
        <v>90</v>
      </c>
      <c r="C63" s="32" t="s">
        <v>59</v>
      </c>
      <c r="D63" s="32" t="s">
        <v>164</v>
      </c>
      <c r="E63" s="32" t="s">
        <v>35</v>
      </c>
      <c r="F63" s="33">
        <f>F64</f>
        <v>5700</v>
      </c>
    </row>
    <row r="64" spans="1:6" ht="93.75">
      <c r="A64" s="26" t="s">
        <v>105</v>
      </c>
      <c r="B64" s="32" t="s">
        <v>90</v>
      </c>
      <c r="C64" s="32" t="s">
        <v>59</v>
      </c>
      <c r="D64" s="32" t="s">
        <v>164</v>
      </c>
      <c r="E64" s="32" t="s">
        <v>106</v>
      </c>
      <c r="F64" s="33">
        <v>5700</v>
      </c>
    </row>
    <row r="65" spans="1:6" ht="92.25" customHeight="1">
      <c r="A65" s="43" t="s">
        <v>109</v>
      </c>
      <c r="B65" s="32" t="s">
        <v>90</v>
      </c>
      <c r="C65" s="32" t="s">
        <v>59</v>
      </c>
      <c r="D65" s="32" t="s">
        <v>165</v>
      </c>
      <c r="E65" s="32" t="s">
        <v>144</v>
      </c>
      <c r="F65" s="33">
        <f>F66</f>
        <v>1440</v>
      </c>
    </row>
    <row r="66" spans="1:6" ht="18.75">
      <c r="A66" s="1" t="s">
        <v>34</v>
      </c>
      <c r="B66" s="32" t="s">
        <v>166</v>
      </c>
      <c r="C66" s="32" t="s">
        <v>59</v>
      </c>
      <c r="D66" s="32" t="s">
        <v>165</v>
      </c>
      <c r="E66" s="32" t="s">
        <v>35</v>
      </c>
      <c r="F66" s="33">
        <f>F67</f>
        <v>1440</v>
      </c>
    </row>
    <row r="67" spans="1:6" ht="93.75">
      <c r="A67" s="26" t="s">
        <v>105</v>
      </c>
      <c r="B67" s="32" t="s">
        <v>90</v>
      </c>
      <c r="C67" s="32" t="s">
        <v>59</v>
      </c>
      <c r="D67" s="32" t="s">
        <v>165</v>
      </c>
      <c r="E67" s="32" t="s">
        <v>106</v>
      </c>
      <c r="F67" s="33">
        <v>1440</v>
      </c>
    </row>
    <row r="68" spans="1:6" ht="18.75">
      <c r="A68" s="34" t="s">
        <v>112</v>
      </c>
      <c r="B68" s="41" t="s">
        <v>90</v>
      </c>
      <c r="C68" s="41" t="s">
        <v>61</v>
      </c>
      <c r="D68" s="41" t="s">
        <v>143</v>
      </c>
      <c r="E68" s="41" t="s">
        <v>144</v>
      </c>
      <c r="F68" s="42">
        <f>F69+F73+F77+F81</f>
        <v>1915</v>
      </c>
    </row>
    <row r="69" spans="1:6" ht="18.75">
      <c r="A69" s="34" t="s">
        <v>167</v>
      </c>
      <c r="B69" s="32" t="s">
        <v>90</v>
      </c>
      <c r="C69" s="32" t="s">
        <v>61</v>
      </c>
      <c r="D69" s="32" t="s">
        <v>168</v>
      </c>
      <c r="E69" s="32" t="s">
        <v>144</v>
      </c>
      <c r="F69" s="33">
        <f>F70</f>
        <v>1148</v>
      </c>
    </row>
    <row r="70" spans="1:6" ht="45" customHeight="1">
      <c r="A70" s="37" t="s">
        <v>148</v>
      </c>
      <c r="B70" s="32" t="s">
        <v>90</v>
      </c>
      <c r="C70" s="32" t="s">
        <v>61</v>
      </c>
      <c r="D70" s="32" t="s">
        <v>168</v>
      </c>
      <c r="E70" s="32" t="s">
        <v>27</v>
      </c>
      <c r="F70" s="33">
        <f>F71</f>
        <v>1148</v>
      </c>
    </row>
    <row r="71" spans="1:6" ht="56.25">
      <c r="A71" s="37" t="s">
        <v>28</v>
      </c>
      <c r="B71" s="32" t="s">
        <v>90</v>
      </c>
      <c r="C71" s="32" t="s">
        <v>61</v>
      </c>
      <c r="D71" s="32" t="s">
        <v>168</v>
      </c>
      <c r="E71" s="32" t="s">
        <v>29</v>
      </c>
      <c r="F71" s="33">
        <f>F72</f>
        <v>1148</v>
      </c>
    </row>
    <row r="72" spans="1:6" ht="37.5">
      <c r="A72" s="38" t="s">
        <v>150</v>
      </c>
      <c r="B72" s="32" t="s">
        <v>90</v>
      </c>
      <c r="C72" s="32" t="s">
        <v>61</v>
      </c>
      <c r="D72" s="32" t="s">
        <v>168</v>
      </c>
      <c r="E72" s="32" t="s">
        <v>33</v>
      </c>
      <c r="F72" s="33">
        <v>1148</v>
      </c>
    </row>
    <row r="73" spans="1:6" ht="93.75">
      <c r="A73" s="26" t="s">
        <v>169</v>
      </c>
      <c r="B73" s="32" t="s">
        <v>90</v>
      </c>
      <c r="C73" s="32" t="s">
        <v>61</v>
      </c>
      <c r="D73" s="32" t="s">
        <v>170</v>
      </c>
      <c r="E73" s="32" t="s">
        <v>144</v>
      </c>
      <c r="F73" s="33">
        <f>F74</f>
        <v>710</v>
      </c>
    </row>
    <row r="74" spans="1:6" ht="56.25">
      <c r="A74" s="37" t="s">
        <v>148</v>
      </c>
      <c r="B74" s="32" t="s">
        <v>90</v>
      </c>
      <c r="C74" s="32" t="s">
        <v>61</v>
      </c>
      <c r="D74" s="32" t="s">
        <v>170</v>
      </c>
      <c r="E74" s="32" t="s">
        <v>27</v>
      </c>
      <c r="F74" s="33">
        <f>F75</f>
        <v>710</v>
      </c>
    </row>
    <row r="75" spans="1:6" ht="56.25">
      <c r="A75" s="37" t="s">
        <v>28</v>
      </c>
      <c r="B75" s="32" t="s">
        <v>90</v>
      </c>
      <c r="C75" s="32" t="s">
        <v>61</v>
      </c>
      <c r="D75" s="32" t="s">
        <v>170</v>
      </c>
      <c r="E75" s="32" t="s">
        <v>29</v>
      </c>
      <c r="F75" s="33">
        <f>F76</f>
        <v>710</v>
      </c>
    </row>
    <row r="76" spans="1:6" ht="37.5">
      <c r="A76" s="38" t="s">
        <v>150</v>
      </c>
      <c r="B76" s="32" t="s">
        <v>90</v>
      </c>
      <c r="C76" s="32" t="s">
        <v>61</v>
      </c>
      <c r="D76" s="32" t="s">
        <v>170</v>
      </c>
      <c r="E76" s="32" t="s">
        <v>33</v>
      </c>
      <c r="F76" s="33">
        <v>710</v>
      </c>
    </row>
    <row r="77" spans="1:6" ht="18.75">
      <c r="A77" s="34" t="s">
        <v>116</v>
      </c>
      <c r="B77" s="41" t="s">
        <v>90</v>
      </c>
      <c r="C77" s="41" t="s">
        <v>61</v>
      </c>
      <c r="D77" s="32" t="s">
        <v>171</v>
      </c>
      <c r="E77" s="41" t="s">
        <v>144</v>
      </c>
      <c r="F77" s="42">
        <f>F78</f>
        <v>45</v>
      </c>
    </row>
    <row r="78" spans="1:6" ht="41.25" customHeight="1">
      <c r="A78" s="37" t="s">
        <v>148</v>
      </c>
      <c r="B78" s="41" t="s">
        <v>90</v>
      </c>
      <c r="C78" s="41" t="s">
        <v>61</v>
      </c>
      <c r="D78" s="32" t="s">
        <v>171</v>
      </c>
      <c r="E78" s="41" t="s">
        <v>27</v>
      </c>
      <c r="F78" s="42">
        <f>F79</f>
        <v>45</v>
      </c>
    </row>
    <row r="79" spans="1:6" ht="56.25">
      <c r="A79" s="37" t="s">
        <v>28</v>
      </c>
      <c r="B79" s="41" t="s">
        <v>90</v>
      </c>
      <c r="C79" s="41" t="s">
        <v>61</v>
      </c>
      <c r="D79" s="32" t="s">
        <v>171</v>
      </c>
      <c r="E79" s="41" t="s">
        <v>29</v>
      </c>
      <c r="F79" s="42">
        <f>F80</f>
        <v>45</v>
      </c>
    </row>
    <row r="80" spans="1:6" ht="37.5">
      <c r="A80" s="38" t="s">
        <v>150</v>
      </c>
      <c r="B80" s="32" t="s">
        <v>90</v>
      </c>
      <c r="C80" s="32" t="s">
        <v>61</v>
      </c>
      <c r="D80" s="32" t="s">
        <v>171</v>
      </c>
      <c r="E80" s="32" t="s">
        <v>33</v>
      </c>
      <c r="F80" s="33">
        <v>45</v>
      </c>
    </row>
    <row r="81" spans="1:6" ht="37.5">
      <c r="A81" s="34" t="s">
        <v>172</v>
      </c>
      <c r="B81" s="32" t="s">
        <v>90</v>
      </c>
      <c r="C81" s="32" t="s">
        <v>61</v>
      </c>
      <c r="D81" s="32" t="s">
        <v>173</v>
      </c>
      <c r="E81" s="32" t="s">
        <v>144</v>
      </c>
      <c r="F81" s="33">
        <f>F84</f>
        <v>12</v>
      </c>
    </row>
    <row r="82" spans="1:6" ht="42.75" customHeight="1">
      <c r="A82" s="37" t="s">
        <v>148</v>
      </c>
      <c r="B82" s="32" t="s">
        <v>90</v>
      </c>
      <c r="C82" s="32" t="s">
        <v>61</v>
      </c>
      <c r="D82" s="32" t="s">
        <v>173</v>
      </c>
      <c r="E82" s="32" t="s">
        <v>27</v>
      </c>
      <c r="F82" s="33">
        <f>F83</f>
        <v>12</v>
      </c>
    </row>
    <row r="83" spans="1:6" ht="56.25">
      <c r="A83" s="37" t="s">
        <v>28</v>
      </c>
      <c r="B83" s="32" t="s">
        <v>90</v>
      </c>
      <c r="C83" s="32" t="s">
        <v>61</v>
      </c>
      <c r="D83" s="32" t="s">
        <v>173</v>
      </c>
      <c r="E83" s="32" t="s">
        <v>29</v>
      </c>
      <c r="F83" s="33">
        <f>F84</f>
        <v>12</v>
      </c>
    </row>
    <row r="84" spans="1:6" ht="37.5">
      <c r="A84" s="38" t="s">
        <v>150</v>
      </c>
      <c r="B84" s="32" t="s">
        <v>90</v>
      </c>
      <c r="C84" s="32" t="s">
        <v>61</v>
      </c>
      <c r="D84" s="32" t="s">
        <v>173</v>
      </c>
      <c r="E84" s="32" t="s">
        <v>33</v>
      </c>
      <c r="F84" s="33">
        <v>12</v>
      </c>
    </row>
    <row r="85" spans="1:6" ht="18.75">
      <c r="A85" s="34" t="s">
        <v>174</v>
      </c>
      <c r="B85" s="32" t="s">
        <v>175</v>
      </c>
      <c r="C85" s="32" t="s">
        <v>14</v>
      </c>
      <c r="D85" s="32" t="s">
        <v>143</v>
      </c>
      <c r="E85" s="32" t="s">
        <v>144</v>
      </c>
      <c r="F85" s="33">
        <f>F86</f>
        <v>3157</v>
      </c>
    </row>
    <row r="86" spans="1:6" ht="18.75">
      <c r="A86" s="44" t="s">
        <v>176</v>
      </c>
      <c r="B86" s="32" t="s">
        <v>175</v>
      </c>
      <c r="C86" s="32" t="s">
        <v>13</v>
      </c>
      <c r="D86" s="32" t="s">
        <v>143</v>
      </c>
      <c r="E86" s="32" t="s">
        <v>144</v>
      </c>
      <c r="F86" s="33">
        <f>F87+F91+F95</f>
        <v>3157</v>
      </c>
    </row>
    <row r="87" spans="1:6" ht="56.25">
      <c r="A87" s="26" t="s">
        <v>177</v>
      </c>
      <c r="B87" s="32" t="s">
        <v>175</v>
      </c>
      <c r="C87" s="32" t="s">
        <v>13</v>
      </c>
      <c r="D87" s="32" t="s">
        <v>178</v>
      </c>
      <c r="E87" s="32" t="s">
        <v>144</v>
      </c>
      <c r="F87" s="33">
        <f>F88</f>
        <v>1992</v>
      </c>
    </row>
    <row r="88" spans="1:6" ht="56.25">
      <c r="A88" s="37" t="s">
        <v>179</v>
      </c>
      <c r="B88" s="32" t="s">
        <v>175</v>
      </c>
      <c r="C88" s="32" t="s">
        <v>13</v>
      </c>
      <c r="D88" s="32" t="s">
        <v>178</v>
      </c>
      <c r="E88" s="32" t="s">
        <v>180</v>
      </c>
      <c r="F88" s="33">
        <f>F89</f>
        <v>1992</v>
      </c>
    </row>
    <row r="89" spans="1:6" ht="18.75">
      <c r="A89" s="1" t="s">
        <v>181</v>
      </c>
      <c r="B89" s="32" t="s">
        <v>175</v>
      </c>
      <c r="C89" s="32" t="s">
        <v>13</v>
      </c>
      <c r="D89" s="32" t="s">
        <v>178</v>
      </c>
      <c r="E89" s="32" t="s">
        <v>182</v>
      </c>
      <c r="F89" s="33">
        <f>F90</f>
        <v>1992</v>
      </c>
    </row>
    <row r="90" spans="1:6" ht="93.75">
      <c r="A90" s="34" t="s">
        <v>183</v>
      </c>
      <c r="B90" s="32" t="s">
        <v>175</v>
      </c>
      <c r="C90" s="32" t="s">
        <v>13</v>
      </c>
      <c r="D90" s="32" t="s">
        <v>178</v>
      </c>
      <c r="E90" s="32" t="s">
        <v>184</v>
      </c>
      <c r="F90" s="33">
        <v>1992</v>
      </c>
    </row>
    <row r="91" spans="1:6" ht="37.5">
      <c r="A91" s="26" t="s">
        <v>185</v>
      </c>
      <c r="B91" s="32" t="s">
        <v>175</v>
      </c>
      <c r="C91" s="32" t="s">
        <v>13</v>
      </c>
      <c r="D91" s="32" t="s">
        <v>186</v>
      </c>
      <c r="E91" s="32" t="s">
        <v>144</v>
      </c>
      <c r="F91" s="33">
        <f>F92</f>
        <v>1111</v>
      </c>
    </row>
    <row r="92" spans="1:6" ht="56.25">
      <c r="A92" s="37" t="s">
        <v>179</v>
      </c>
      <c r="B92" s="32" t="s">
        <v>175</v>
      </c>
      <c r="C92" s="32" t="s">
        <v>13</v>
      </c>
      <c r="D92" s="32" t="s">
        <v>186</v>
      </c>
      <c r="E92" s="32" t="s">
        <v>180</v>
      </c>
      <c r="F92" s="33">
        <f>F93</f>
        <v>1111</v>
      </c>
    </row>
    <row r="93" spans="1:6" ht="18.75">
      <c r="A93" s="1" t="s">
        <v>181</v>
      </c>
      <c r="B93" s="32" t="s">
        <v>175</v>
      </c>
      <c r="C93" s="32" t="s">
        <v>13</v>
      </c>
      <c r="D93" s="32" t="s">
        <v>186</v>
      </c>
      <c r="E93" s="32" t="s">
        <v>182</v>
      </c>
      <c r="F93" s="33">
        <f>F94</f>
        <v>1111</v>
      </c>
    </row>
    <row r="94" spans="1:6" ht="93.75">
      <c r="A94" s="34" t="s">
        <v>183</v>
      </c>
      <c r="B94" s="32" t="s">
        <v>175</v>
      </c>
      <c r="C94" s="32" t="s">
        <v>13</v>
      </c>
      <c r="D94" s="32" t="s">
        <v>186</v>
      </c>
      <c r="E94" s="32" t="s">
        <v>184</v>
      </c>
      <c r="F94" s="33">
        <v>1111</v>
      </c>
    </row>
    <row r="95" spans="1:6" ht="131.25">
      <c r="A95" s="26" t="s">
        <v>187</v>
      </c>
      <c r="B95" s="32" t="s">
        <v>175</v>
      </c>
      <c r="C95" s="32" t="s">
        <v>13</v>
      </c>
      <c r="D95" s="32" t="s">
        <v>188</v>
      </c>
      <c r="E95" s="32" t="s">
        <v>144</v>
      </c>
      <c r="F95" s="33">
        <f>F98</f>
        <v>54</v>
      </c>
    </row>
    <row r="96" spans="1:6" ht="37.5">
      <c r="A96" s="37" t="s">
        <v>125</v>
      </c>
      <c r="B96" s="32" t="s">
        <v>175</v>
      </c>
      <c r="C96" s="32" t="s">
        <v>13</v>
      </c>
      <c r="D96" s="32" t="s">
        <v>188</v>
      </c>
      <c r="E96" s="32" t="s">
        <v>126</v>
      </c>
      <c r="F96" s="33">
        <f>F97</f>
        <v>54</v>
      </c>
    </row>
    <row r="97" spans="1:6" ht="56.25">
      <c r="A97" s="37" t="s">
        <v>189</v>
      </c>
      <c r="B97" s="32" t="s">
        <v>175</v>
      </c>
      <c r="C97" s="32" t="s">
        <v>13</v>
      </c>
      <c r="D97" s="32" t="s">
        <v>188</v>
      </c>
      <c r="E97" s="32" t="s">
        <v>190</v>
      </c>
      <c r="F97" s="33">
        <f>F98</f>
        <v>54</v>
      </c>
    </row>
    <row r="98" spans="1:6" ht="75">
      <c r="A98" s="26" t="s">
        <v>191</v>
      </c>
      <c r="B98" s="32" t="s">
        <v>175</v>
      </c>
      <c r="C98" s="32" t="s">
        <v>13</v>
      </c>
      <c r="D98" s="32" t="s">
        <v>188</v>
      </c>
      <c r="E98" s="32" t="s">
        <v>192</v>
      </c>
      <c r="F98" s="33">
        <v>54</v>
      </c>
    </row>
    <row r="99" spans="1:6" ht="18.75">
      <c r="A99" s="34" t="s">
        <v>123</v>
      </c>
      <c r="B99" s="41" t="s">
        <v>71</v>
      </c>
      <c r="C99" s="41" t="s">
        <v>14</v>
      </c>
      <c r="D99" s="41" t="s">
        <v>143</v>
      </c>
      <c r="E99" s="41" t="s">
        <v>144</v>
      </c>
      <c r="F99" s="42">
        <f>F100</f>
        <v>55.2</v>
      </c>
    </row>
    <row r="100" spans="1:6" ht="18.75">
      <c r="A100" s="34" t="s">
        <v>124</v>
      </c>
      <c r="B100" s="32" t="s">
        <v>71</v>
      </c>
      <c r="C100" s="32" t="s">
        <v>13</v>
      </c>
      <c r="D100" s="32" t="s">
        <v>143</v>
      </c>
      <c r="E100" s="32" t="s">
        <v>144</v>
      </c>
      <c r="F100" s="33">
        <f>F101</f>
        <v>55.2</v>
      </c>
    </row>
    <row r="101" spans="1:6" ht="168.75">
      <c r="A101" s="27" t="s">
        <v>193</v>
      </c>
      <c r="B101" s="32" t="s">
        <v>71</v>
      </c>
      <c r="C101" s="32" t="s">
        <v>13</v>
      </c>
      <c r="D101" s="32" t="s">
        <v>194</v>
      </c>
      <c r="E101" s="32" t="s">
        <v>144</v>
      </c>
      <c r="F101" s="33">
        <f>F102</f>
        <v>55.2</v>
      </c>
    </row>
    <row r="102" spans="1:6" ht="37.5">
      <c r="A102" s="37" t="s">
        <v>125</v>
      </c>
      <c r="B102" s="32" t="s">
        <v>71</v>
      </c>
      <c r="C102" s="32" t="s">
        <v>13</v>
      </c>
      <c r="D102" s="32" t="s">
        <v>194</v>
      </c>
      <c r="E102" s="32" t="s">
        <v>126</v>
      </c>
      <c r="F102" s="33">
        <f>F103</f>
        <v>55.2</v>
      </c>
    </row>
    <row r="103" spans="1:6" ht="37.5">
      <c r="A103" s="37" t="s">
        <v>127</v>
      </c>
      <c r="B103" s="32" t="s">
        <v>71</v>
      </c>
      <c r="C103" s="32" t="s">
        <v>13</v>
      </c>
      <c r="D103" s="32" t="s">
        <v>194</v>
      </c>
      <c r="E103" s="32" t="s">
        <v>128</v>
      </c>
      <c r="F103" s="33">
        <f>F104</f>
        <v>55.2</v>
      </c>
    </row>
    <row r="104" spans="1:6" ht="56.25">
      <c r="A104" s="38" t="s">
        <v>195</v>
      </c>
      <c r="B104" s="32" t="s">
        <v>71</v>
      </c>
      <c r="C104" s="32" t="s">
        <v>13</v>
      </c>
      <c r="D104" s="32" t="s">
        <v>194</v>
      </c>
      <c r="E104" s="32" t="s">
        <v>196</v>
      </c>
      <c r="F104" s="33">
        <v>55.2</v>
      </c>
    </row>
    <row r="105" spans="1:6" ht="18.75">
      <c r="A105" s="1" t="s">
        <v>132</v>
      </c>
      <c r="B105" s="1"/>
      <c r="C105" s="1"/>
      <c r="D105" s="1"/>
      <c r="E105" s="1"/>
      <c r="F105" s="1"/>
    </row>
  </sheetData>
  <mergeCells count="9">
    <mergeCell ref="A8:F8"/>
    <mergeCell ref="A9:F9"/>
    <mergeCell ref="A10:F10"/>
    <mergeCell ref="B1:F1"/>
    <mergeCell ref="B2:F2"/>
    <mergeCell ref="A3:F3"/>
    <mergeCell ref="A4:F4"/>
    <mergeCell ref="A5:F5"/>
    <mergeCell ref="A7:E7"/>
  </mergeCells>
  <pageMargins left="0.70000004768371604" right="0.70000004768371604" top="0.75" bottom="0.75" header="0.51180553436279297" footer="0.51180553436279297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Исменцы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8</cp:lastModifiedBy>
  <cp:lastPrinted>2023-11-14T12:38:54Z</cp:lastPrinted>
  <dcterms:modified xsi:type="dcterms:W3CDTF">2023-11-15T10:40:22Z</dcterms:modified>
</cp:coreProperties>
</file>